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orage01\camilla.nass\My Documents\Hjorteviltportalen\"/>
    </mc:Choice>
  </mc:AlternateContent>
  <bookViews>
    <workbookView xWindow="0" yWindow="0" windowWidth="28800" windowHeight="14240"/>
  </bookViews>
  <sheets>
    <sheet name="Veiledning til føring av skjema" sheetId="5" r:id="rId1"/>
    <sheet name="Dag 1-7" sheetId="2" r:id="rId2"/>
    <sheet name="Dag 8-14" sheetId="7" r:id="rId3"/>
    <sheet name="Dag 15-21" sheetId="8" r:id="rId4"/>
    <sheet name="Dag 22-28" sheetId="9"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2" i="7" l="1"/>
  <c r="A182" i="2"/>
  <c r="A182" i="8"/>
  <c r="A182" i="9"/>
  <c r="N177" i="2" l="1"/>
  <c r="Y207" i="2"/>
  <c r="F56" i="2"/>
  <c r="E56" i="2"/>
  <c r="C57" i="2"/>
  <c r="C56" i="2"/>
  <c r="B57" i="2"/>
  <c r="B56" i="2"/>
  <c r="Q27" i="2"/>
  <c r="P27" i="2"/>
  <c r="O27" i="2"/>
  <c r="N27" i="2"/>
  <c r="M27" i="2"/>
  <c r="L27" i="2"/>
  <c r="K27" i="2"/>
  <c r="J27" i="2"/>
  <c r="I27" i="2"/>
  <c r="H27" i="2"/>
  <c r="G27" i="2"/>
  <c r="Y26" i="2"/>
  <c r="X26" i="2"/>
  <c r="W26" i="2"/>
  <c r="V26" i="2"/>
  <c r="U26" i="2"/>
  <c r="T26" i="2"/>
  <c r="S26" i="2"/>
  <c r="R26" i="2"/>
  <c r="Q26" i="2"/>
  <c r="P26" i="2"/>
  <c r="O26" i="2"/>
  <c r="N26" i="2"/>
  <c r="M26" i="2"/>
  <c r="L26" i="2"/>
  <c r="K26" i="2"/>
  <c r="J26" i="2"/>
  <c r="I26" i="2"/>
  <c r="H26" i="2"/>
  <c r="G26" i="2"/>
  <c r="F26" i="2"/>
  <c r="F27" i="2" s="1"/>
  <c r="E26" i="2"/>
  <c r="E27" i="2" s="1"/>
  <c r="C27" i="2"/>
  <c r="C26" i="2"/>
  <c r="B27" i="2"/>
  <c r="B26" i="2"/>
  <c r="Q208" i="9"/>
  <c r="P208" i="9"/>
  <c r="O208" i="9"/>
  <c r="N208" i="9"/>
  <c r="M208" i="9"/>
  <c r="L208" i="9"/>
  <c r="K208" i="9"/>
  <c r="J208" i="9"/>
  <c r="I208" i="9"/>
  <c r="H208" i="9"/>
  <c r="G208" i="9"/>
  <c r="C208" i="9"/>
  <c r="B208" i="9"/>
  <c r="Y207" i="9"/>
  <c r="X207" i="9"/>
  <c r="W207" i="9"/>
  <c r="V207" i="9"/>
  <c r="U207" i="9"/>
  <c r="T207" i="9"/>
  <c r="S207" i="9"/>
  <c r="R207" i="9"/>
  <c r="Q207" i="9"/>
  <c r="P207" i="9"/>
  <c r="O207" i="9"/>
  <c r="N207" i="9"/>
  <c r="M207" i="9"/>
  <c r="L207" i="9"/>
  <c r="K207" i="9"/>
  <c r="J207" i="9"/>
  <c r="I207" i="9"/>
  <c r="H207" i="9"/>
  <c r="G207" i="9"/>
  <c r="F207" i="9"/>
  <c r="E207" i="9"/>
  <c r="F208" i="9" s="1"/>
  <c r="C207" i="9"/>
  <c r="B207" i="9"/>
  <c r="Q177" i="9"/>
  <c r="P177" i="9"/>
  <c r="O177" i="9"/>
  <c r="N177" i="9"/>
  <c r="M177" i="9"/>
  <c r="L177" i="9"/>
  <c r="K177" i="9"/>
  <c r="J177" i="9"/>
  <c r="I177" i="9"/>
  <c r="H177" i="9"/>
  <c r="G177" i="9"/>
  <c r="C177" i="9"/>
  <c r="B177" i="9"/>
  <c r="Y176" i="9"/>
  <c r="X176" i="9"/>
  <c r="W176" i="9"/>
  <c r="V176" i="9"/>
  <c r="U176" i="9"/>
  <c r="T176" i="9"/>
  <c r="S176" i="9"/>
  <c r="R176" i="9"/>
  <c r="Q176" i="9"/>
  <c r="P176" i="9"/>
  <c r="O176" i="9"/>
  <c r="N176" i="9"/>
  <c r="M176" i="9"/>
  <c r="L176" i="9"/>
  <c r="K176" i="9"/>
  <c r="J176" i="9"/>
  <c r="I176" i="9"/>
  <c r="H176" i="9"/>
  <c r="G176" i="9"/>
  <c r="F176" i="9"/>
  <c r="E176" i="9"/>
  <c r="E177" i="9" s="1"/>
  <c r="C176" i="9"/>
  <c r="B176" i="9"/>
  <c r="Q147" i="9"/>
  <c r="P147" i="9"/>
  <c r="O147" i="9"/>
  <c r="N147" i="9"/>
  <c r="M147" i="9"/>
  <c r="L147" i="9"/>
  <c r="K147" i="9"/>
  <c r="J147" i="9"/>
  <c r="I147" i="9"/>
  <c r="H147" i="9"/>
  <c r="G147" i="9"/>
  <c r="C147" i="9"/>
  <c r="B147" i="9"/>
  <c r="Y146" i="9"/>
  <c r="X146" i="9"/>
  <c r="W146" i="9"/>
  <c r="V146" i="9"/>
  <c r="U146" i="9"/>
  <c r="T146" i="9"/>
  <c r="S146" i="9"/>
  <c r="R146" i="9"/>
  <c r="Q146" i="9"/>
  <c r="P146" i="9"/>
  <c r="O146" i="9"/>
  <c r="N146" i="9"/>
  <c r="M146" i="9"/>
  <c r="L146" i="9"/>
  <c r="K146" i="9"/>
  <c r="J146" i="9"/>
  <c r="I146" i="9"/>
  <c r="H146" i="9"/>
  <c r="G146" i="9"/>
  <c r="F146" i="9"/>
  <c r="E146" i="9"/>
  <c r="E147" i="9" s="1"/>
  <c r="C146" i="9"/>
  <c r="B146" i="9"/>
  <c r="Q117" i="9"/>
  <c r="P117" i="9"/>
  <c r="O117" i="9"/>
  <c r="N117" i="9"/>
  <c r="M117" i="9"/>
  <c r="L117" i="9"/>
  <c r="K117" i="9"/>
  <c r="J117" i="9"/>
  <c r="I117" i="9"/>
  <c r="H117" i="9"/>
  <c r="G117" i="9"/>
  <c r="C117" i="9"/>
  <c r="B117" i="9"/>
  <c r="Y116" i="9"/>
  <c r="X116" i="9"/>
  <c r="W116" i="9"/>
  <c r="V116" i="9"/>
  <c r="U116" i="9"/>
  <c r="T116" i="9"/>
  <c r="S116" i="9"/>
  <c r="R116" i="9"/>
  <c r="Q116" i="9"/>
  <c r="P116" i="9"/>
  <c r="O116" i="9"/>
  <c r="N116" i="9"/>
  <c r="M116" i="9"/>
  <c r="L116" i="9"/>
  <c r="K116" i="9"/>
  <c r="J116" i="9"/>
  <c r="I116" i="9"/>
  <c r="H116" i="9"/>
  <c r="G116" i="9"/>
  <c r="F116" i="9"/>
  <c r="F117" i="9" s="1"/>
  <c r="E116" i="9"/>
  <c r="C116" i="9"/>
  <c r="B116" i="9"/>
  <c r="Q87" i="9"/>
  <c r="P87" i="9"/>
  <c r="O87" i="9"/>
  <c r="N87" i="9"/>
  <c r="M87" i="9"/>
  <c r="L87" i="9"/>
  <c r="K87" i="9"/>
  <c r="J87" i="9"/>
  <c r="I87" i="9"/>
  <c r="H87" i="9"/>
  <c r="G87" i="9"/>
  <c r="C87" i="9"/>
  <c r="B87" i="9"/>
  <c r="Y86" i="9"/>
  <c r="X86" i="9"/>
  <c r="W86" i="9"/>
  <c r="V86" i="9"/>
  <c r="U86" i="9"/>
  <c r="T86" i="9"/>
  <c r="S86" i="9"/>
  <c r="R86" i="9"/>
  <c r="Q86" i="9"/>
  <c r="P86" i="9"/>
  <c r="O86" i="9"/>
  <c r="N86" i="9"/>
  <c r="M86" i="9"/>
  <c r="L86" i="9"/>
  <c r="K86" i="9"/>
  <c r="J86" i="9"/>
  <c r="I86" i="9"/>
  <c r="H86" i="9"/>
  <c r="G86" i="9"/>
  <c r="F86" i="9"/>
  <c r="E86" i="9"/>
  <c r="C86" i="9"/>
  <c r="B86" i="9"/>
  <c r="A61" i="9"/>
  <c r="A121" i="9" s="1"/>
  <c r="Q57" i="9"/>
  <c r="P57" i="9"/>
  <c r="O57" i="9"/>
  <c r="N57" i="9"/>
  <c r="M57" i="9"/>
  <c r="L57" i="9"/>
  <c r="K57" i="9"/>
  <c r="J57" i="9"/>
  <c r="I57" i="9"/>
  <c r="H57" i="9"/>
  <c r="G57" i="9"/>
  <c r="C57" i="9"/>
  <c r="B57" i="9"/>
  <c r="Y56" i="9"/>
  <c r="X56" i="9"/>
  <c r="W56" i="9"/>
  <c r="V56" i="9"/>
  <c r="U56" i="9"/>
  <c r="T56" i="9"/>
  <c r="S56" i="9"/>
  <c r="R56" i="9"/>
  <c r="Q56" i="9"/>
  <c r="P56" i="9"/>
  <c r="O56" i="9"/>
  <c r="N56" i="9"/>
  <c r="M56" i="9"/>
  <c r="L56" i="9"/>
  <c r="K56" i="9"/>
  <c r="J56" i="9"/>
  <c r="I56" i="9"/>
  <c r="H56" i="9"/>
  <c r="G56" i="9"/>
  <c r="F56" i="9"/>
  <c r="E56" i="9"/>
  <c r="E57" i="9" s="1"/>
  <c r="C56" i="9"/>
  <c r="B56" i="9"/>
  <c r="A31" i="9"/>
  <c r="A91" i="9" s="1"/>
  <c r="A151" i="9" s="1"/>
  <c r="Q27" i="9"/>
  <c r="P27" i="9"/>
  <c r="O27" i="9"/>
  <c r="N27" i="9"/>
  <c r="M27" i="9"/>
  <c r="L27" i="9"/>
  <c r="K27" i="9"/>
  <c r="J27" i="9"/>
  <c r="I27" i="9"/>
  <c r="H27" i="9"/>
  <c r="G27" i="9"/>
  <c r="E27" i="9"/>
  <c r="C27" i="9"/>
  <c r="B27" i="9"/>
  <c r="Y26" i="9"/>
  <c r="X26" i="9"/>
  <c r="W26" i="9"/>
  <c r="V26" i="9"/>
  <c r="U26" i="9"/>
  <c r="T26" i="9"/>
  <c r="S26" i="9"/>
  <c r="R26" i="9"/>
  <c r="Q26" i="9"/>
  <c r="P26" i="9"/>
  <c r="O26" i="9"/>
  <c r="N26" i="9"/>
  <c r="M26" i="9"/>
  <c r="L26" i="9"/>
  <c r="K26" i="9"/>
  <c r="J26" i="9"/>
  <c r="I26" i="9"/>
  <c r="H26" i="9"/>
  <c r="G26" i="9"/>
  <c r="F26" i="9"/>
  <c r="E26" i="9"/>
  <c r="C26" i="9"/>
  <c r="B26" i="9"/>
  <c r="Q208" i="8"/>
  <c r="P208" i="8"/>
  <c r="O208" i="8"/>
  <c r="N208" i="8"/>
  <c r="M208" i="8"/>
  <c r="L208" i="8"/>
  <c r="K208" i="8"/>
  <c r="J208" i="8"/>
  <c r="I208" i="8"/>
  <c r="H208" i="8"/>
  <c r="G208" i="8"/>
  <c r="C208" i="8"/>
  <c r="B208" i="8"/>
  <c r="Y207" i="8"/>
  <c r="X207" i="8"/>
  <c r="W207" i="8"/>
  <c r="V207" i="8"/>
  <c r="U207" i="8"/>
  <c r="T207" i="8"/>
  <c r="S207" i="8"/>
  <c r="R207" i="8"/>
  <c r="Q207" i="8"/>
  <c r="P207" i="8"/>
  <c r="O207" i="8"/>
  <c r="N207" i="8"/>
  <c r="M207" i="8"/>
  <c r="L207" i="8"/>
  <c r="K207" i="8"/>
  <c r="J207" i="8"/>
  <c r="I207" i="8"/>
  <c r="H207" i="8"/>
  <c r="G207" i="8"/>
  <c r="F207" i="8"/>
  <c r="E207" i="8"/>
  <c r="C207" i="8"/>
  <c r="B207" i="8"/>
  <c r="Q177" i="8"/>
  <c r="P177" i="8"/>
  <c r="O177" i="8"/>
  <c r="N177" i="8"/>
  <c r="M177" i="8"/>
  <c r="L177" i="8"/>
  <c r="K177" i="8"/>
  <c r="J177" i="8"/>
  <c r="I177" i="8"/>
  <c r="H177" i="8"/>
  <c r="G177" i="8"/>
  <c r="C177" i="8"/>
  <c r="B177" i="8"/>
  <c r="Y176" i="8"/>
  <c r="X176" i="8"/>
  <c r="W176" i="8"/>
  <c r="V176" i="8"/>
  <c r="U176" i="8"/>
  <c r="T176" i="8"/>
  <c r="S176" i="8"/>
  <c r="R176" i="8"/>
  <c r="Q176" i="8"/>
  <c r="P176" i="8"/>
  <c r="O176" i="8"/>
  <c r="N176" i="8"/>
  <c r="M176" i="8"/>
  <c r="L176" i="8"/>
  <c r="K176" i="8"/>
  <c r="J176" i="8"/>
  <c r="I176" i="8"/>
  <c r="H176" i="8"/>
  <c r="G176" i="8"/>
  <c r="F176" i="8"/>
  <c r="E176" i="8"/>
  <c r="F177" i="8" s="1"/>
  <c r="C176" i="8"/>
  <c r="B176" i="8"/>
  <c r="Q147" i="8"/>
  <c r="P147" i="8"/>
  <c r="O147" i="8"/>
  <c r="N147" i="8"/>
  <c r="M147" i="8"/>
  <c r="L147" i="8"/>
  <c r="K147" i="8"/>
  <c r="J147" i="8"/>
  <c r="I147" i="8"/>
  <c r="H147" i="8"/>
  <c r="G147" i="8"/>
  <c r="C147" i="8"/>
  <c r="B147" i="8"/>
  <c r="Y146" i="8"/>
  <c r="X146" i="8"/>
  <c r="W146" i="8"/>
  <c r="V146" i="8"/>
  <c r="U146" i="8"/>
  <c r="T146" i="8"/>
  <c r="S146" i="8"/>
  <c r="R146" i="8"/>
  <c r="Q146" i="8"/>
  <c r="P146" i="8"/>
  <c r="O146" i="8"/>
  <c r="N146" i="8"/>
  <c r="M146" i="8"/>
  <c r="L146" i="8"/>
  <c r="K146" i="8"/>
  <c r="J146" i="8"/>
  <c r="I146" i="8"/>
  <c r="H146" i="8"/>
  <c r="G146" i="8"/>
  <c r="F146" i="8"/>
  <c r="F147" i="8" s="1"/>
  <c r="E146" i="8"/>
  <c r="E147" i="8" s="1"/>
  <c r="C146" i="8"/>
  <c r="B146" i="8"/>
  <c r="Q117" i="8"/>
  <c r="P117" i="8"/>
  <c r="O117" i="8"/>
  <c r="N117" i="8"/>
  <c r="M117" i="8"/>
  <c r="L117" i="8"/>
  <c r="K117" i="8"/>
  <c r="J117" i="8"/>
  <c r="I117" i="8"/>
  <c r="H117" i="8"/>
  <c r="G117" i="8"/>
  <c r="C117" i="8"/>
  <c r="B117" i="8"/>
  <c r="Y116" i="8"/>
  <c r="X116" i="8"/>
  <c r="W116" i="8"/>
  <c r="V116" i="8"/>
  <c r="U116" i="8"/>
  <c r="T116" i="8"/>
  <c r="S116" i="8"/>
  <c r="R116" i="8"/>
  <c r="Q116" i="8"/>
  <c r="P116" i="8"/>
  <c r="O116" i="8"/>
  <c r="N116" i="8"/>
  <c r="M116" i="8"/>
  <c r="L116" i="8"/>
  <c r="K116" i="8"/>
  <c r="J116" i="8"/>
  <c r="I116" i="8"/>
  <c r="H116" i="8"/>
  <c r="G116" i="8"/>
  <c r="F116" i="8"/>
  <c r="F117" i="8" s="1"/>
  <c r="E116" i="8"/>
  <c r="C116" i="8"/>
  <c r="B116" i="8"/>
  <c r="A91" i="8"/>
  <c r="A151" i="8" s="1"/>
  <c r="Q87" i="8"/>
  <c r="P87" i="8"/>
  <c r="O87" i="8"/>
  <c r="N87" i="8"/>
  <c r="M87" i="8"/>
  <c r="L87" i="8"/>
  <c r="K87" i="8"/>
  <c r="J87" i="8"/>
  <c r="I87" i="8"/>
  <c r="H87" i="8"/>
  <c r="G87" i="8"/>
  <c r="C87" i="8"/>
  <c r="B87" i="8"/>
  <c r="Y86" i="8"/>
  <c r="X86" i="8"/>
  <c r="W86" i="8"/>
  <c r="V86" i="8"/>
  <c r="U86" i="8"/>
  <c r="T86" i="8"/>
  <c r="S86" i="8"/>
  <c r="R86" i="8"/>
  <c r="Q86" i="8"/>
  <c r="P86" i="8"/>
  <c r="O86" i="8"/>
  <c r="N86" i="8"/>
  <c r="M86" i="8"/>
  <c r="L86" i="8"/>
  <c r="K86" i="8"/>
  <c r="J86" i="8"/>
  <c r="I86" i="8"/>
  <c r="H86" i="8"/>
  <c r="G86" i="8"/>
  <c r="F86" i="8"/>
  <c r="E86" i="8"/>
  <c r="E87" i="8" s="1"/>
  <c r="C86" i="8"/>
  <c r="B86" i="8"/>
  <c r="A61" i="8"/>
  <c r="A121" i="8" s="1"/>
  <c r="Q57" i="8"/>
  <c r="P57" i="8"/>
  <c r="O57" i="8"/>
  <c r="N57" i="8"/>
  <c r="M57" i="8"/>
  <c r="L57" i="8"/>
  <c r="K57" i="8"/>
  <c r="J57" i="8"/>
  <c r="I57" i="8"/>
  <c r="H57" i="8"/>
  <c r="G57" i="8"/>
  <c r="C57" i="8"/>
  <c r="B57" i="8"/>
  <c r="Y56" i="8"/>
  <c r="X56" i="8"/>
  <c r="W56" i="8"/>
  <c r="V56" i="8"/>
  <c r="U56" i="8"/>
  <c r="T56" i="8"/>
  <c r="S56" i="8"/>
  <c r="R56" i="8"/>
  <c r="Q56" i="8"/>
  <c r="P56" i="8"/>
  <c r="O56" i="8"/>
  <c r="N56" i="8"/>
  <c r="M56" i="8"/>
  <c r="L56" i="8"/>
  <c r="K56" i="8"/>
  <c r="J56" i="8"/>
  <c r="I56" i="8"/>
  <c r="H56" i="8"/>
  <c r="G56" i="8"/>
  <c r="F56" i="8"/>
  <c r="E56" i="8"/>
  <c r="F57" i="8" s="1"/>
  <c r="C56" i="8"/>
  <c r="B56" i="8"/>
  <c r="A31" i="8"/>
  <c r="Q27" i="8"/>
  <c r="P27" i="8"/>
  <c r="O27" i="8"/>
  <c r="N27" i="8"/>
  <c r="M27" i="8"/>
  <c r="L27" i="8"/>
  <c r="K27" i="8"/>
  <c r="J27" i="8"/>
  <c r="I27" i="8"/>
  <c r="H27" i="8"/>
  <c r="G27" i="8"/>
  <c r="C27" i="8"/>
  <c r="B27" i="8"/>
  <c r="Y26" i="8"/>
  <c r="X26" i="8"/>
  <c r="W26" i="8"/>
  <c r="V26" i="8"/>
  <c r="U26" i="8"/>
  <c r="T26" i="8"/>
  <c r="S26" i="8"/>
  <c r="R26" i="8"/>
  <c r="Q26" i="8"/>
  <c r="P26" i="8"/>
  <c r="O26" i="8"/>
  <c r="N26" i="8"/>
  <c r="M26" i="8"/>
  <c r="L26" i="8"/>
  <c r="K26" i="8"/>
  <c r="J26" i="8"/>
  <c r="I26" i="8"/>
  <c r="H26" i="8"/>
  <c r="G26" i="8"/>
  <c r="F26" i="8"/>
  <c r="E26" i="8"/>
  <c r="C26" i="8"/>
  <c r="B26" i="8"/>
  <c r="Q208" i="7"/>
  <c r="P208" i="7"/>
  <c r="O208" i="7"/>
  <c r="N208" i="7"/>
  <c r="M208" i="7"/>
  <c r="L208" i="7"/>
  <c r="K208" i="7"/>
  <c r="J208" i="7"/>
  <c r="I208" i="7"/>
  <c r="H208" i="7"/>
  <c r="G208" i="7"/>
  <c r="C208" i="7"/>
  <c r="B208" i="7"/>
  <c r="Y207" i="7"/>
  <c r="X207" i="7"/>
  <c r="W207" i="7"/>
  <c r="V207" i="7"/>
  <c r="U207" i="7"/>
  <c r="T207" i="7"/>
  <c r="S207" i="7"/>
  <c r="R207" i="7"/>
  <c r="Q207" i="7"/>
  <c r="P207" i="7"/>
  <c r="O207" i="7"/>
  <c r="N207" i="7"/>
  <c r="M207" i="7"/>
  <c r="L207" i="7"/>
  <c r="K207" i="7"/>
  <c r="J207" i="7"/>
  <c r="I207" i="7"/>
  <c r="H207" i="7"/>
  <c r="G207" i="7"/>
  <c r="F207" i="7"/>
  <c r="E207" i="7"/>
  <c r="E208" i="7" s="1"/>
  <c r="C207" i="7"/>
  <c r="B207" i="7"/>
  <c r="Q177" i="7"/>
  <c r="P177" i="7"/>
  <c r="O177" i="7"/>
  <c r="N177" i="7"/>
  <c r="M177" i="7"/>
  <c r="L177" i="7"/>
  <c r="K177" i="7"/>
  <c r="J177" i="7"/>
  <c r="I177" i="7"/>
  <c r="H177" i="7"/>
  <c r="G177" i="7"/>
  <c r="E177" i="7"/>
  <c r="C177" i="7"/>
  <c r="B177" i="7"/>
  <c r="Y176" i="7"/>
  <c r="X176" i="7"/>
  <c r="W176" i="7"/>
  <c r="V176" i="7"/>
  <c r="U176" i="7"/>
  <c r="T176" i="7"/>
  <c r="S176" i="7"/>
  <c r="R176" i="7"/>
  <c r="Q176" i="7"/>
  <c r="P176" i="7"/>
  <c r="O176" i="7"/>
  <c r="N176" i="7"/>
  <c r="M176" i="7"/>
  <c r="L176" i="7"/>
  <c r="K176" i="7"/>
  <c r="J176" i="7"/>
  <c r="I176" i="7"/>
  <c r="H176" i="7"/>
  <c r="G176" i="7"/>
  <c r="F176" i="7"/>
  <c r="E176" i="7"/>
  <c r="C176" i="7"/>
  <c r="B176" i="7"/>
  <c r="Q147" i="7"/>
  <c r="P147" i="7"/>
  <c r="O147" i="7"/>
  <c r="N147" i="7"/>
  <c r="M147" i="7"/>
  <c r="L147" i="7"/>
  <c r="K147" i="7"/>
  <c r="J147" i="7"/>
  <c r="I147" i="7"/>
  <c r="H147" i="7"/>
  <c r="G147" i="7"/>
  <c r="C147" i="7"/>
  <c r="B147" i="7"/>
  <c r="Y146" i="7"/>
  <c r="X146" i="7"/>
  <c r="W146" i="7"/>
  <c r="V146" i="7"/>
  <c r="U146" i="7"/>
  <c r="T146" i="7"/>
  <c r="S146" i="7"/>
  <c r="R146" i="7"/>
  <c r="Q146" i="7"/>
  <c r="P146" i="7"/>
  <c r="O146" i="7"/>
  <c r="N146" i="7"/>
  <c r="M146" i="7"/>
  <c r="L146" i="7"/>
  <c r="K146" i="7"/>
  <c r="J146" i="7"/>
  <c r="I146" i="7"/>
  <c r="H146" i="7"/>
  <c r="G146" i="7"/>
  <c r="F146" i="7"/>
  <c r="E146" i="7"/>
  <c r="F147" i="7" s="1"/>
  <c r="C146" i="7"/>
  <c r="B146" i="7"/>
  <c r="Q117" i="7"/>
  <c r="P117" i="7"/>
  <c r="O117" i="7"/>
  <c r="N117" i="7"/>
  <c r="M117" i="7"/>
  <c r="L117" i="7"/>
  <c r="K117" i="7"/>
  <c r="J117" i="7"/>
  <c r="I117" i="7"/>
  <c r="H117" i="7"/>
  <c r="G117" i="7"/>
  <c r="C117" i="7"/>
  <c r="B117" i="7"/>
  <c r="Y116" i="7"/>
  <c r="X116" i="7"/>
  <c r="W116" i="7"/>
  <c r="V116" i="7"/>
  <c r="U116" i="7"/>
  <c r="T116" i="7"/>
  <c r="S116" i="7"/>
  <c r="R116" i="7"/>
  <c r="Q116" i="7"/>
  <c r="P116" i="7"/>
  <c r="O116" i="7"/>
  <c r="N116" i="7"/>
  <c r="M116" i="7"/>
  <c r="L116" i="7"/>
  <c r="K116" i="7"/>
  <c r="J116" i="7"/>
  <c r="I116" i="7"/>
  <c r="H116" i="7"/>
  <c r="G116" i="7"/>
  <c r="F116" i="7"/>
  <c r="E116" i="7"/>
  <c r="C116" i="7"/>
  <c r="B116" i="7"/>
  <c r="Q87" i="7"/>
  <c r="P87" i="7"/>
  <c r="O87" i="7"/>
  <c r="N87" i="7"/>
  <c r="M87" i="7"/>
  <c r="L87" i="7"/>
  <c r="K87" i="7"/>
  <c r="J87" i="7"/>
  <c r="I87" i="7"/>
  <c r="H87" i="7"/>
  <c r="G87" i="7"/>
  <c r="C87" i="7"/>
  <c r="B87" i="7"/>
  <c r="Y86" i="7"/>
  <c r="X86" i="7"/>
  <c r="W86" i="7"/>
  <c r="V86" i="7"/>
  <c r="U86" i="7"/>
  <c r="T86" i="7"/>
  <c r="S86" i="7"/>
  <c r="R86" i="7"/>
  <c r="Q86" i="7"/>
  <c r="P86" i="7"/>
  <c r="O86" i="7"/>
  <c r="N86" i="7"/>
  <c r="M86" i="7"/>
  <c r="L86" i="7"/>
  <c r="K86" i="7"/>
  <c r="J86" i="7"/>
  <c r="I86" i="7"/>
  <c r="H86" i="7"/>
  <c r="G86" i="7"/>
  <c r="F86" i="7"/>
  <c r="E86" i="7"/>
  <c r="E87" i="7" s="1"/>
  <c r="C86" i="7"/>
  <c r="B86" i="7"/>
  <c r="A61" i="7"/>
  <c r="A121" i="7" s="1"/>
  <c r="Q57" i="7"/>
  <c r="P57" i="7"/>
  <c r="O57" i="7"/>
  <c r="N57" i="7"/>
  <c r="M57" i="7"/>
  <c r="L57" i="7"/>
  <c r="K57" i="7"/>
  <c r="J57" i="7"/>
  <c r="I57" i="7"/>
  <c r="H57" i="7"/>
  <c r="G57" i="7"/>
  <c r="C57" i="7"/>
  <c r="B57" i="7"/>
  <c r="Y56" i="7"/>
  <c r="X56" i="7"/>
  <c r="W56" i="7"/>
  <c r="V56" i="7"/>
  <c r="U56" i="7"/>
  <c r="T56" i="7"/>
  <c r="S56" i="7"/>
  <c r="R56" i="7"/>
  <c r="Q56" i="7"/>
  <c r="P56" i="7"/>
  <c r="O56" i="7"/>
  <c r="N56" i="7"/>
  <c r="M56" i="7"/>
  <c r="L56" i="7"/>
  <c r="K56" i="7"/>
  <c r="J56" i="7"/>
  <c r="I56" i="7"/>
  <c r="H56" i="7"/>
  <c r="G56" i="7"/>
  <c r="F56" i="7"/>
  <c r="E56" i="7"/>
  <c r="F57" i="7" s="1"/>
  <c r="C56" i="7"/>
  <c r="B56" i="7"/>
  <c r="A31" i="7"/>
  <c r="A91" i="7" s="1"/>
  <c r="A151" i="7" s="1"/>
  <c r="Q27" i="7"/>
  <c r="P27" i="7"/>
  <c r="O27" i="7"/>
  <c r="N27" i="7"/>
  <c r="M27" i="7"/>
  <c r="L27" i="7"/>
  <c r="K27" i="7"/>
  <c r="J27" i="7"/>
  <c r="I27" i="7"/>
  <c r="H27" i="7"/>
  <c r="G27" i="7"/>
  <c r="C27" i="7"/>
  <c r="B27" i="7"/>
  <c r="Y26" i="7"/>
  <c r="X26" i="7"/>
  <c r="W26" i="7"/>
  <c r="V26" i="7"/>
  <c r="U26" i="7"/>
  <c r="T26" i="7"/>
  <c r="S26" i="7"/>
  <c r="R26" i="7"/>
  <c r="Q26" i="7"/>
  <c r="P26" i="7"/>
  <c r="O26" i="7"/>
  <c r="N26" i="7"/>
  <c r="M26" i="7"/>
  <c r="L26" i="7"/>
  <c r="K26" i="7"/>
  <c r="J26" i="7"/>
  <c r="I26" i="7"/>
  <c r="H26" i="7"/>
  <c r="G26" i="7"/>
  <c r="F26" i="7"/>
  <c r="F27" i="7" s="1"/>
  <c r="E26" i="7"/>
  <c r="C26" i="7"/>
  <c r="B26" i="7"/>
  <c r="E57" i="7" l="1"/>
  <c r="F117" i="7"/>
  <c r="F177" i="7"/>
  <c r="F208" i="8"/>
  <c r="F27" i="9"/>
  <c r="E87" i="9"/>
  <c r="F208" i="7"/>
  <c r="F147" i="9"/>
  <c r="E147" i="7"/>
  <c r="F27" i="8"/>
  <c r="E57" i="8"/>
  <c r="E117" i="8"/>
  <c r="E177" i="8"/>
  <c r="F57" i="9"/>
  <c r="F177" i="9"/>
  <c r="E27" i="8"/>
  <c r="E208" i="9"/>
  <c r="F87" i="9"/>
  <c r="E117" i="9"/>
  <c r="E208" i="8"/>
  <c r="F87" i="8"/>
  <c r="F87" i="7"/>
  <c r="E27" i="7"/>
  <c r="E117" i="7"/>
  <c r="Q117" i="2"/>
  <c r="M117" i="2"/>
  <c r="C116" i="2"/>
  <c r="Q208" i="2" l="1"/>
  <c r="P208" i="2"/>
  <c r="O208" i="2"/>
  <c r="N208" i="2"/>
  <c r="M208" i="2"/>
  <c r="L208" i="2"/>
  <c r="K208" i="2"/>
  <c r="J208" i="2"/>
  <c r="I208" i="2"/>
  <c r="H208" i="2"/>
  <c r="G208" i="2"/>
  <c r="C208" i="2"/>
  <c r="B208" i="2"/>
  <c r="X207" i="2"/>
  <c r="W207" i="2"/>
  <c r="V207" i="2"/>
  <c r="U207" i="2"/>
  <c r="T207" i="2"/>
  <c r="S207" i="2"/>
  <c r="R207" i="2"/>
  <c r="Q207" i="2"/>
  <c r="P207" i="2"/>
  <c r="O207" i="2"/>
  <c r="N207" i="2"/>
  <c r="M207" i="2"/>
  <c r="L207" i="2"/>
  <c r="K207" i="2"/>
  <c r="J207" i="2"/>
  <c r="I207" i="2"/>
  <c r="H207" i="2"/>
  <c r="G207" i="2"/>
  <c r="F207" i="2"/>
  <c r="E207" i="2"/>
  <c r="C207" i="2"/>
  <c r="B207" i="2"/>
  <c r="Q177" i="2"/>
  <c r="P177" i="2"/>
  <c r="O177" i="2"/>
  <c r="M177" i="2"/>
  <c r="L177" i="2"/>
  <c r="K177" i="2"/>
  <c r="J177" i="2"/>
  <c r="I177" i="2"/>
  <c r="H177" i="2"/>
  <c r="G177" i="2"/>
  <c r="C177" i="2"/>
  <c r="B177" i="2"/>
  <c r="Y176" i="2"/>
  <c r="X176" i="2"/>
  <c r="W176" i="2"/>
  <c r="V176" i="2"/>
  <c r="U176" i="2"/>
  <c r="T176" i="2"/>
  <c r="S176" i="2"/>
  <c r="R176" i="2"/>
  <c r="Q176" i="2"/>
  <c r="P176" i="2"/>
  <c r="O176" i="2"/>
  <c r="N176" i="2"/>
  <c r="M176" i="2"/>
  <c r="L176" i="2"/>
  <c r="K176" i="2"/>
  <c r="J176" i="2"/>
  <c r="I176" i="2"/>
  <c r="H176" i="2"/>
  <c r="G176" i="2"/>
  <c r="F176" i="2"/>
  <c r="E176" i="2"/>
  <c r="C176" i="2"/>
  <c r="B176" i="2"/>
  <c r="Q147" i="2"/>
  <c r="P147" i="2"/>
  <c r="O147" i="2"/>
  <c r="N147" i="2"/>
  <c r="M147" i="2"/>
  <c r="L147" i="2"/>
  <c r="K147" i="2"/>
  <c r="J147" i="2"/>
  <c r="I147" i="2"/>
  <c r="H147" i="2"/>
  <c r="G147" i="2"/>
  <c r="C147" i="2"/>
  <c r="B147" i="2"/>
  <c r="Y146" i="2"/>
  <c r="X146" i="2"/>
  <c r="W146" i="2"/>
  <c r="V146" i="2"/>
  <c r="U146" i="2"/>
  <c r="T146" i="2"/>
  <c r="S146" i="2"/>
  <c r="R146" i="2"/>
  <c r="Q146" i="2"/>
  <c r="P146" i="2"/>
  <c r="O146" i="2"/>
  <c r="N146" i="2"/>
  <c r="M146" i="2"/>
  <c r="L146" i="2"/>
  <c r="K146" i="2"/>
  <c r="J146" i="2"/>
  <c r="I146" i="2"/>
  <c r="H146" i="2"/>
  <c r="G146" i="2"/>
  <c r="F146" i="2"/>
  <c r="E146" i="2"/>
  <c r="C146" i="2"/>
  <c r="B146" i="2"/>
  <c r="P117" i="2"/>
  <c r="O117" i="2"/>
  <c r="N117" i="2"/>
  <c r="L117" i="2"/>
  <c r="K117" i="2"/>
  <c r="J117" i="2"/>
  <c r="I117" i="2"/>
  <c r="H117" i="2"/>
  <c r="G117" i="2"/>
  <c r="C117" i="2"/>
  <c r="B117" i="2"/>
  <c r="Y116" i="2"/>
  <c r="X116" i="2"/>
  <c r="W116" i="2"/>
  <c r="V116" i="2"/>
  <c r="U116" i="2"/>
  <c r="T116" i="2"/>
  <c r="S116" i="2"/>
  <c r="R116" i="2"/>
  <c r="Q116" i="2"/>
  <c r="P116" i="2"/>
  <c r="O116" i="2"/>
  <c r="N116" i="2"/>
  <c r="M116" i="2"/>
  <c r="L116" i="2"/>
  <c r="K116" i="2"/>
  <c r="J116" i="2"/>
  <c r="I116" i="2"/>
  <c r="H116" i="2"/>
  <c r="G116" i="2"/>
  <c r="F116" i="2"/>
  <c r="E116" i="2"/>
  <c r="B116" i="2"/>
  <c r="Q87" i="2"/>
  <c r="P87" i="2"/>
  <c r="O87" i="2"/>
  <c r="N87" i="2"/>
  <c r="M87" i="2"/>
  <c r="L87" i="2"/>
  <c r="K87" i="2"/>
  <c r="J87" i="2"/>
  <c r="I87" i="2"/>
  <c r="H87" i="2"/>
  <c r="G87" i="2"/>
  <c r="C87" i="2"/>
  <c r="B87" i="2"/>
  <c r="Y86" i="2"/>
  <c r="X86" i="2"/>
  <c r="W86" i="2"/>
  <c r="V86" i="2"/>
  <c r="U86" i="2"/>
  <c r="T86" i="2"/>
  <c r="S86" i="2"/>
  <c r="R86" i="2"/>
  <c r="Q86" i="2"/>
  <c r="P86" i="2"/>
  <c r="O86" i="2"/>
  <c r="N86" i="2"/>
  <c r="M86" i="2"/>
  <c r="L86" i="2"/>
  <c r="K86" i="2"/>
  <c r="J86" i="2"/>
  <c r="I86" i="2"/>
  <c r="H86" i="2"/>
  <c r="G86" i="2"/>
  <c r="F86" i="2"/>
  <c r="E86" i="2"/>
  <c r="C86" i="2"/>
  <c r="B86" i="2"/>
  <c r="A61" i="2"/>
  <c r="A121" i="2" s="1"/>
  <c r="Q57" i="2"/>
  <c r="P57" i="2"/>
  <c r="O57" i="2"/>
  <c r="N57" i="2"/>
  <c r="M57" i="2"/>
  <c r="L57" i="2"/>
  <c r="K57" i="2"/>
  <c r="J57" i="2"/>
  <c r="I57" i="2"/>
  <c r="H57" i="2"/>
  <c r="G57" i="2"/>
  <c r="Y56" i="2"/>
  <c r="X56" i="2"/>
  <c r="W56" i="2"/>
  <c r="V56" i="2"/>
  <c r="U56" i="2"/>
  <c r="T56" i="2"/>
  <c r="S56" i="2"/>
  <c r="R56" i="2"/>
  <c r="Q56" i="2"/>
  <c r="P56" i="2"/>
  <c r="O56" i="2"/>
  <c r="N56" i="2"/>
  <c r="M56" i="2"/>
  <c r="L56" i="2"/>
  <c r="K56" i="2"/>
  <c r="J56" i="2"/>
  <c r="I56" i="2"/>
  <c r="H56" i="2"/>
  <c r="G56" i="2"/>
  <c r="A31" i="2"/>
  <c r="A91" i="2" s="1"/>
  <c r="A151" i="2" s="1"/>
  <c r="E87" i="2" l="1"/>
  <c r="E147" i="2"/>
  <c r="F87" i="2"/>
  <c r="F177" i="2"/>
  <c r="E117" i="2"/>
  <c r="F117" i="2"/>
  <c r="F57" i="2"/>
  <c r="F208" i="2"/>
  <c r="E208" i="2"/>
  <c r="F147" i="2"/>
  <c r="E57" i="2"/>
  <c r="E177" i="2"/>
</calcChain>
</file>

<file path=xl/sharedStrings.xml><?xml version="1.0" encoding="utf-8"?>
<sst xmlns="http://schemas.openxmlformats.org/spreadsheetml/2006/main" count="1010" uniqueCount="62">
  <si>
    <t>Jeger</t>
  </si>
  <si>
    <t>Antall timer jaktet</t>
  </si>
  <si>
    <t>Terreng og hovedjaktform i utmark*</t>
  </si>
  <si>
    <t>Antall sette hjort (inkludert skutte)</t>
  </si>
  <si>
    <t xml:space="preserve">Antall skutte hjort </t>
  </si>
  <si>
    <t>Antall sette elg</t>
  </si>
  <si>
    <t>Antall sette rovdyr</t>
  </si>
  <si>
    <t>Innmark</t>
  </si>
  <si>
    <t>Utmark</t>
  </si>
  <si>
    <t>Eldre bukk</t>
  </si>
  <si>
    <t>Kolle</t>
  </si>
  <si>
    <t>Kalv</t>
  </si>
  <si>
    <t>Ukjent</t>
  </si>
  <si>
    <t>Hannkalv</t>
  </si>
  <si>
    <t>Hunnkalv</t>
  </si>
  <si>
    <t>Bukk 1 ½ år</t>
  </si>
  <si>
    <t>Kolle 1 ½ år</t>
  </si>
  <si>
    <t>Bukk 2 ½ år +</t>
  </si>
  <si>
    <t>Kolle 2 ½ år +</t>
  </si>
  <si>
    <t>Okse</t>
  </si>
  <si>
    <t xml:space="preserve">Ku </t>
  </si>
  <si>
    <t xml:space="preserve">Kalv </t>
  </si>
  <si>
    <t>Bjørn</t>
  </si>
  <si>
    <t>Jerv</t>
  </si>
  <si>
    <t>Gaupe</t>
  </si>
  <si>
    <t>Ulv</t>
  </si>
  <si>
    <t>Drivjakt</t>
  </si>
  <si>
    <t>Postering</t>
  </si>
  <si>
    <t>Skravert tall viser antall timer per hovedjaktform</t>
  </si>
  <si>
    <t xml:space="preserve">Sett hjort-data skal registeres på jaktfeltsnivå. </t>
  </si>
  <si>
    <t>Vi oppfordrer alle jaktlag til å registere sine observasjoner samlet på www.settogskutt.no.</t>
  </si>
  <si>
    <t xml:space="preserve">Skulle det foregå enkeltmannsjakt innenfor et jaktfelt kan dette skjemaet benyttes. Hver enkelt jeger legger inn data, og  sumlinjen skal legges inn i settogskutt.no av den ansvarlige for jaktfeltet for hver enkelt dato.  </t>
  </si>
  <si>
    <r>
      <t>Føring for enkeltjegere</t>
    </r>
    <r>
      <rPr>
        <sz val="14"/>
        <color rgb="FF000000"/>
        <rFont val="Calibri"/>
        <family val="2"/>
        <scheme val="minor"/>
      </rPr>
      <t xml:space="preserve">          </t>
    </r>
  </si>
  <si>
    <t xml:space="preserve">*Kun antall timer som jegeren faktisk brukte til observasjon skal føres.         </t>
  </si>
  <si>
    <t>*I kolonnen "jaktform" skilles det grovt på ulike jaktformer. Sett 1 på jaktformen som utøves.</t>
  </si>
  <si>
    <t xml:space="preserve">  I tilfeller hvor det er jaktet like mange timer på hver jaktform, må du velge hvilken som skal  registreres på settogskutt.no.   </t>
  </si>
  <si>
    <t>*Bare direkte observasjoner av sette dyr skal føres.</t>
  </si>
  <si>
    <t xml:space="preserve">  Unntak: sees samme dyret/dyrene av en eller flere jegere med sikkerhet flere ganger i løpet av samme jaktdag, skal   </t>
  </si>
  <si>
    <t xml:space="preserve">  dyret/dyrene føres kun én gang. Er man usikker på om det er samme dyret/dyrene, føres flere observasjoner.       </t>
  </si>
  <si>
    <t xml:space="preserve">*Kun dyr som observeres under selve jaktutøvelsen skal registreres. Dyr som sees fra bilen på vei til jakten føres ikke. </t>
  </si>
  <si>
    <t xml:space="preserve">*Dyr som felles skal også registreres som sette dyr. </t>
  </si>
  <si>
    <t>*For jaktdager uten observasjoner av dyr er det viktig at jeger og antall timer likevel føres på skjemaet, og null observerte .</t>
  </si>
  <si>
    <t xml:space="preserve">*Med spissbukk menes bukker som har én gevirstang uten forgreininger på hver side  </t>
  </si>
  <si>
    <t xml:space="preserve">*Når man jakter både elg og hjort føres både sett elg- og sett hjort-skjema. Da skal ikke sett elg på sett hjort skjemaet brukes. </t>
  </si>
  <si>
    <t>*Observerte rovdyr under jakt skal registreres på skjemaet, jf. kolonne V-Y. Bare direkte synsobservasjoner tas med.</t>
  </si>
  <si>
    <t xml:space="preserve">*Kun personer med gevær, samt hundefører (også om vedkommende går uten gevær) skal normalt føres som jeger. </t>
  </si>
  <si>
    <r>
      <t xml:space="preserve">*Sees samme dyret med sikkerhet på </t>
    </r>
    <r>
      <rPr>
        <i/>
        <sz val="14"/>
        <color rgb="FF000000"/>
        <rFont val="Calibri"/>
        <family val="2"/>
        <scheme val="minor"/>
      </rPr>
      <t>forskjellige</t>
    </r>
    <r>
      <rPr>
        <sz val="14"/>
        <color rgb="FF000000"/>
        <rFont val="Calibri"/>
        <family val="2"/>
        <scheme val="minor"/>
      </rPr>
      <t xml:space="preserve"> dager, skal elgen/hjorten føres hver dag det sees.  </t>
    </r>
  </si>
  <si>
    <t>Ved eventuelle spørsmål eller kommentarer til føring på settogskutt.no ta kontakt med support@naturdata.no, 74 33 53 10.</t>
  </si>
  <si>
    <t>Skjemaet er utrbeidet for bruk i Excel 2013 på datamaskin. Vær derfor oppmerksom på eventuelle feil ved bruk av skjemaet i andre versjoner av Excel, ved bruk av annen programvare eller ved bruk av mobiltelefon og nettbrett.</t>
  </si>
  <si>
    <t xml:space="preserve">Versjon: september 2015     </t>
  </si>
  <si>
    <t xml:space="preserve"> NAVN PÅ JAKTFELT:                               NAVN PÅ VALD:  </t>
  </si>
  <si>
    <t>Sum til settogskutt.no UTMARK</t>
  </si>
  <si>
    <t>Sum til settogskutt.no INNMARK</t>
  </si>
  <si>
    <t>Dato (kun en dato)</t>
  </si>
  <si>
    <t xml:space="preserve">Dato (kun en dato) </t>
  </si>
  <si>
    <t xml:space="preserve">Det er fire ark med totalt 28 dager i denne fila. Det er ikke mulig å kopiere ark/celler fordi formlene forsvinner ved kopiering. Har du behov for å registrere for flere dager, last ned ei ny fil. </t>
  </si>
  <si>
    <t>Skulle det foregå enkeltmannsjakt innenfor et jaktfelt kan dette skjemaet benyttes. Det må da legges inn data for hver enkeltjeger, og skjemaet regner automatisk ut de riktige tallene for jaktfeltet samlet. Sumlinjene fra hver enkelt dato skal legges inn i settogskutt.no av den ansvarlige for jaktfeltet.</t>
  </si>
  <si>
    <t xml:space="preserve"> NAVN PÅ JAKTFELT:                       NAVN PÅ VALD: </t>
  </si>
  <si>
    <t>Spissbukk</t>
  </si>
  <si>
    <t>*Sett "1" på ett, og en kun ett av de tre alternativene «Innmark», «Utmark-Drivjakt» eller «Utmark-Postering»</t>
  </si>
  <si>
    <t xml:space="preserve">*Sett hjort på innmark skal føres på egen linje som en egen jaktøkt. Sett 1 i rubrikken for innmark.     </t>
  </si>
  <si>
    <t xml:space="preserve"> NAVN PÅ JAKTFELT:                            NAVN PÅ VALD: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</si>
</sst>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1"/>
      <color theme="0" tint="-0.34998626667073579"/>
      <name val="Calibri"/>
      <family val="2"/>
      <scheme val="minor"/>
    </font>
    <font>
      <sz val="12"/>
      <color theme="1"/>
      <name val="Calibri"/>
      <family val="2"/>
    </font>
    <font>
      <sz val="12"/>
      <name val="Calibri"/>
      <family val="2"/>
    </font>
    <font>
      <sz val="12"/>
      <color theme="1"/>
      <name val="Symbol"/>
      <family val="1"/>
      <charset val="2"/>
    </font>
    <font>
      <sz val="12"/>
      <color theme="1"/>
      <name val="Calibri"/>
      <family val="2"/>
      <scheme val="minor"/>
    </font>
    <font>
      <sz val="12"/>
      <name val="Symbol"/>
      <family val="1"/>
      <charset val="2"/>
    </font>
    <font>
      <sz val="12"/>
      <name val="Calibri"/>
      <family val="2"/>
      <scheme val="minor"/>
    </font>
    <font>
      <sz val="12"/>
      <color rgb="FFFF0000"/>
      <name val="Calibri"/>
      <family val="2"/>
      <scheme val="minor"/>
    </font>
    <font>
      <b/>
      <sz val="12"/>
      <color theme="1"/>
      <name val="Calibri"/>
      <family val="2"/>
      <scheme val="minor"/>
    </font>
    <font>
      <b/>
      <sz val="12"/>
      <name val="Calibri Light"/>
      <family val="2"/>
    </font>
    <font>
      <b/>
      <sz val="12"/>
      <name val="Calibri"/>
      <family val="2"/>
      <scheme val="minor"/>
    </font>
    <font>
      <b/>
      <sz val="14"/>
      <color rgb="FF000000"/>
      <name val="Calibri"/>
      <family val="2"/>
      <scheme val="minor"/>
    </font>
    <font>
      <sz val="14"/>
      <color rgb="FF000000"/>
      <name val="Calibri"/>
      <family val="2"/>
      <scheme val="minor"/>
    </font>
    <font>
      <i/>
      <sz val="14"/>
      <color rgb="FF000000"/>
      <name val="Calibri"/>
      <family val="2"/>
      <scheme val="minor"/>
    </font>
    <font>
      <sz val="11"/>
      <name val="Calibri"/>
      <family val="2"/>
      <scheme val="minor"/>
    </font>
    <font>
      <sz val="13"/>
      <color rgb="FF000000"/>
      <name val="Calibri"/>
      <family val="2"/>
      <scheme val="minor"/>
    </font>
  </fonts>
  <fills count="11">
    <fill>
      <patternFill patternType="none"/>
    </fill>
    <fill>
      <patternFill patternType="gray125"/>
    </fill>
    <fill>
      <patternFill patternType="solid">
        <fgColor rgb="FF746B93"/>
        <bgColor indexed="64"/>
      </patternFill>
    </fill>
    <fill>
      <patternFill patternType="solid">
        <fgColor theme="2"/>
        <bgColor rgb="FF008F8A"/>
      </patternFill>
    </fill>
    <fill>
      <patternFill patternType="solid">
        <fgColor theme="2"/>
        <bgColor indexed="64"/>
      </patternFill>
    </fill>
    <fill>
      <patternFill patternType="solid">
        <fgColor theme="0"/>
        <bgColor indexed="64"/>
      </patternFill>
    </fill>
    <fill>
      <patternFill patternType="lightUp">
        <bgColor rgb="FF746B93"/>
      </patternFill>
    </fill>
    <fill>
      <patternFill patternType="lightDown">
        <bgColor rgb="FF746B93"/>
      </patternFill>
    </fill>
    <fill>
      <patternFill patternType="solid">
        <fgColor rgb="FF008F8A"/>
        <bgColor indexed="64"/>
      </patternFill>
    </fill>
    <fill>
      <patternFill patternType="solid">
        <fgColor theme="7" tint="0.79998168889431442"/>
        <bgColor indexed="64"/>
      </patternFill>
    </fill>
    <fill>
      <patternFill patternType="solid">
        <fgColor theme="0" tint="-4.9989318521683403E-2"/>
        <bgColor indexed="64"/>
      </patternFill>
    </fill>
  </fills>
  <borders count="4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theme="2" tint="-0.499984740745262"/>
      </right>
      <top/>
      <bottom/>
      <diagonal/>
    </border>
    <border>
      <left style="thin">
        <color theme="2" tint="-0.499984740745262"/>
      </left>
      <right style="thin">
        <color theme="2" tint="-0.499984740745262"/>
      </right>
      <top/>
      <bottom/>
      <diagonal/>
    </border>
    <border>
      <left style="thin">
        <color theme="2" tint="-0.499984740745262"/>
      </left>
      <right/>
      <top/>
      <bottom/>
      <diagonal/>
    </border>
    <border>
      <left style="thin">
        <color theme="2" tint="-0.499984740745262"/>
      </left>
      <right style="medium">
        <color indexed="64"/>
      </right>
      <top/>
      <bottom/>
      <diagonal/>
    </border>
    <border>
      <left style="medium">
        <color indexed="64"/>
      </left>
      <right style="thin">
        <color theme="2"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indexed="64"/>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style="thin">
        <color theme="2" tint="-0.499984740745262"/>
      </bottom>
      <diagonal/>
    </border>
    <border>
      <left style="medium">
        <color indexed="64"/>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medium">
        <color indexed="64"/>
      </right>
      <top style="thin">
        <color theme="2" tint="-0.499984740745262"/>
      </top>
      <bottom/>
      <diagonal/>
    </border>
    <border>
      <left style="medium">
        <color indexed="64"/>
      </left>
      <right style="thin">
        <color theme="2" tint="-0.499984740745262"/>
      </right>
      <top style="thin">
        <color theme="2" tint="-0.499984740745262"/>
      </top>
      <bottom/>
      <diagonal/>
    </border>
    <border>
      <left style="thin">
        <color theme="2" tint="-0.499984740745262"/>
      </left>
      <right/>
      <top style="thin">
        <color theme="2" tint="-0.499984740745262"/>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4">
    <xf numFmtId="0" fontId="0" fillId="0" borderId="0" xfId="0"/>
    <xf numFmtId="1" fontId="1" fillId="2" borderId="11" xfId="0" applyNumberFormat="1" applyFont="1" applyFill="1" applyBorder="1" applyAlignment="1" applyProtection="1">
      <alignment horizontal="center" vertical="center"/>
      <protection hidden="1"/>
    </xf>
    <xf numFmtId="1" fontId="1" fillId="2" borderId="30" xfId="0" applyNumberFormat="1" applyFont="1" applyFill="1" applyBorder="1" applyAlignment="1" applyProtection="1">
      <alignment horizontal="center" vertical="center"/>
      <protection hidden="1"/>
    </xf>
    <xf numFmtId="0" fontId="5" fillId="0" borderId="0" xfId="0" applyFont="1" applyAlignment="1">
      <alignment horizontal="left" vertical="center" indent="2"/>
    </xf>
    <xf numFmtId="0" fontId="6" fillId="0" borderId="0" xfId="0" applyFont="1"/>
    <xf numFmtId="0" fontId="5" fillId="0" borderId="0" xfId="0" applyFont="1"/>
    <xf numFmtId="0" fontId="8" fillId="0" borderId="0" xfId="0" applyFont="1"/>
    <xf numFmtId="0" fontId="9" fillId="0" borderId="0" xfId="0" applyFont="1" applyAlignment="1">
      <alignment horizontal="left" vertical="center" indent="2"/>
    </xf>
    <xf numFmtId="0" fontId="10" fillId="0" borderId="0" xfId="0" applyFont="1"/>
    <xf numFmtId="0" fontId="7" fillId="0" borderId="0" xfId="0" applyFont="1" applyAlignment="1">
      <alignment horizontal="left" vertical="center" indent="2"/>
    </xf>
    <xf numFmtId="0" fontId="11" fillId="0" borderId="0" xfId="0" applyFont="1" applyAlignment="1">
      <alignment horizontal="left" vertical="center" indent="2"/>
    </xf>
    <xf numFmtId="0" fontId="11" fillId="0" borderId="0" xfId="0" applyFont="1"/>
    <xf numFmtId="0" fontId="12" fillId="0" borderId="0" xfId="0" applyFont="1"/>
    <xf numFmtId="0" fontId="13" fillId="0" borderId="0" xfId="0" applyFont="1" applyAlignment="1">
      <alignment vertical="center"/>
    </xf>
    <xf numFmtId="0" fontId="14" fillId="0" borderId="0" xfId="0" applyFont="1"/>
    <xf numFmtId="0" fontId="8" fillId="0" borderId="0" xfId="0" applyFont="1" applyAlignment="1">
      <alignment horizontal="center"/>
    </xf>
    <xf numFmtId="0" fontId="15" fillId="0" borderId="0" xfId="0" applyFont="1"/>
    <xf numFmtId="0" fontId="15" fillId="9" borderId="38" xfId="0" applyFont="1" applyFill="1" applyBorder="1"/>
    <xf numFmtId="0" fontId="8" fillId="9" borderId="39" xfId="0" applyFont="1" applyFill="1" applyBorder="1"/>
    <xf numFmtId="0" fontId="0" fillId="10" borderId="37" xfId="0" applyFill="1" applyBorder="1"/>
    <xf numFmtId="0" fontId="15" fillId="10" borderId="38" xfId="0" applyFont="1" applyFill="1" applyBorder="1"/>
    <xf numFmtId="0" fontId="8" fillId="9" borderId="37" xfId="0" applyFont="1" applyFill="1" applyBorder="1"/>
    <xf numFmtId="0" fontId="16" fillId="9" borderId="38" xfId="0" applyFont="1" applyFill="1" applyBorder="1"/>
    <xf numFmtId="0" fontId="0" fillId="4" borderId="39" xfId="0" applyFill="1" applyBorder="1"/>
    <xf numFmtId="0" fontId="0" fillId="4" borderId="37" xfId="0" applyFont="1" applyFill="1" applyBorder="1"/>
    <xf numFmtId="0" fontId="16" fillId="4" borderId="38" xfId="0" applyFont="1" applyFill="1" applyBorder="1"/>
    <xf numFmtId="0" fontId="0" fillId="4" borderId="38" xfId="0" applyFont="1" applyFill="1" applyBorder="1" applyAlignment="1">
      <alignment horizontal="right"/>
    </xf>
    <xf numFmtId="0" fontId="15" fillId="10" borderId="38" xfId="0" applyFont="1" applyFill="1" applyBorder="1" applyAlignment="1">
      <alignment horizontal="left" wrapText="1"/>
    </xf>
    <xf numFmtId="1" fontId="4" fillId="7" borderId="30" xfId="0" applyNumberFormat="1" applyFont="1" applyFill="1" applyBorder="1" applyAlignment="1" applyProtection="1">
      <alignment horizontal="center" vertical="center"/>
      <protection hidden="1"/>
    </xf>
    <xf numFmtId="1" fontId="1" fillId="2" borderId="12" xfId="0" applyNumberFormat="1" applyFont="1" applyFill="1" applyBorder="1" applyAlignment="1" applyProtection="1">
      <alignment horizontal="center" vertical="center"/>
      <protection hidden="1"/>
    </xf>
    <xf numFmtId="1" fontId="1" fillId="2" borderId="33" xfId="0" applyNumberFormat="1" applyFont="1" applyFill="1" applyBorder="1" applyAlignment="1" applyProtection="1">
      <alignment horizontal="center" vertical="center"/>
      <protection hidden="1"/>
    </xf>
    <xf numFmtId="0" fontId="0" fillId="0" borderId="0" xfId="0" applyProtection="1">
      <protection locked="0"/>
    </xf>
    <xf numFmtId="0" fontId="2" fillId="0" borderId="15" xfId="0" applyFont="1" applyBorder="1" applyAlignment="1" applyProtection="1">
      <alignment horizontal="center"/>
      <protection locked="0"/>
    </xf>
    <xf numFmtId="14" fontId="0" fillId="3" borderId="18" xfId="0" applyNumberFormat="1" applyFill="1" applyBorder="1" applyAlignment="1" applyProtection="1">
      <alignment horizontal="left" vertical="center"/>
      <protection locked="0"/>
    </xf>
    <xf numFmtId="0" fontId="0" fillId="0" borderId="19" xfId="0" applyBorder="1" applyAlignment="1" applyProtection="1">
      <alignment horizontal="left" vertical="center"/>
      <protection locked="0"/>
    </xf>
    <xf numFmtId="1" fontId="0" fillId="4" borderId="19" xfId="0" applyNumberFormat="1" applyFill="1" applyBorder="1" applyAlignment="1" applyProtection="1">
      <alignment horizontal="center" vertical="center"/>
      <protection locked="0"/>
    </xf>
    <xf numFmtId="1" fontId="0" fillId="0" borderId="19" xfId="0" applyNumberFormat="1" applyBorder="1" applyAlignment="1" applyProtection="1">
      <alignment horizontal="center" vertical="center"/>
      <protection locked="0"/>
    </xf>
    <xf numFmtId="1" fontId="0" fillId="5" borderId="19" xfId="0" applyNumberFormat="1" applyFill="1" applyBorder="1" applyAlignment="1" applyProtection="1">
      <alignment horizontal="center" vertical="center"/>
      <protection locked="0"/>
    </xf>
    <xf numFmtId="1" fontId="0" fillId="5" borderId="20" xfId="0" applyNumberFormat="1" applyFill="1" applyBorder="1" applyAlignment="1" applyProtection="1">
      <alignment horizontal="center" vertical="center"/>
      <protection locked="0"/>
    </xf>
    <xf numFmtId="1" fontId="0" fillId="4" borderId="18" xfId="0" applyNumberFormat="1" applyFill="1" applyBorder="1" applyAlignment="1" applyProtection="1">
      <alignment horizontal="center" vertical="center"/>
      <protection locked="0"/>
    </xf>
    <xf numFmtId="1" fontId="0" fillId="0" borderId="21" xfId="0" applyNumberFormat="1" applyBorder="1" applyAlignment="1" applyProtection="1">
      <alignment horizontal="center" vertical="center"/>
      <protection locked="0"/>
    </xf>
    <xf numFmtId="0" fontId="0" fillId="0" borderId="22" xfId="0" applyBorder="1" applyAlignment="1" applyProtection="1">
      <alignment horizontal="left" vertical="center"/>
      <protection locked="0"/>
    </xf>
    <xf numFmtId="1" fontId="0" fillId="4" borderId="22" xfId="0" applyNumberFormat="1" applyFill="1" applyBorder="1" applyAlignment="1" applyProtection="1">
      <alignment horizontal="center" vertical="center"/>
      <protection locked="0"/>
    </xf>
    <xf numFmtId="1" fontId="0" fillId="0" borderId="22" xfId="0" applyNumberFormat="1" applyBorder="1" applyAlignment="1" applyProtection="1">
      <alignment horizontal="center" vertical="center"/>
      <protection locked="0"/>
    </xf>
    <xf numFmtId="1" fontId="0" fillId="5" borderId="22" xfId="0" applyNumberFormat="1" applyFill="1" applyBorder="1" applyAlignment="1" applyProtection="1">
      <alignment horizontal="center" vertical="center"/>
      <protection locked="0"/>
    </xf>
    <xf numFmtId="1" fontId="0" fillId="5" borderId="23" xfId="0" applyNumberFormat="1" applyFill="1" applyBorder="1" applyAlignment="1" applyProtection="1">
      <alignment horizontal="center" vertical="center"/>
      <protection locked="0"/>
    </xf>
    <xf numFmtId="1" fontId="0" fillId="4" borderId="24" xfId="0" applyNumberFormat="1" applyFill="1" applyBorder="1" applyAlignment="1" applyProtection="1">
      <alignment horizontal="center" vertical="center"/>
      <protection locked="0"/>
    </xf>
    <xf numFmtId="1" fontId="0" fillId="0" borderId="25" xfId="0" applyNumberFormat="1" applyBorder="1" applyAlignment="1" applyProtection="1">
      <alignment horizontal="center" vertical="center"/>
      <protection locked="0"/>
    </xf>
    <xf numFmtId="1" fontId="0" fillId="5" borderId="25" xfId="0" applyNumberFormat="1" applyFill="1" applyBorder="1" applyAlignment="1" applyProtection="1">
      <alignment horizontal="center" vertical="center"/>
      <protection locked="0"/>
    </xf>
    <xf numFmtId="1" fontId="0" fillId="0" borderId="23" xfId="0" applyNumberFormat="1" applyBorder="1" applyAlignment="1" applyProtection="1">
      <alignment horizontal="center" vertical="center"/>
      <protection locked="0"/>
    </xf>
    <xf numFmtId="1" fontId="0" fillId="0" borderId="20" xfId="0" applyNumberFormat="1" applyBorder="1" applyAlignment="1" applyProtection="1">
      <alignment horizontal="center" vertical="center"/>
      <protection locked="0"/>
    </xf>
    <xf numFmtId="0" fontId="0" fillId="0" borderId="26" xfId="0" applyBorder="1" applyAlignment="1" applyProtection="1">
      <alignment horizontal="left" vertical="center"/>
      <protection locked="0"/>
    </xf>
    <xf numFmtId="1" fontId="0" fillId="4" borderId="26" xfId="0" applyNumberFormat="1" applyFill="1" applyBorder="1" applyAlignment="1" applyProtection="1">
      <alignment horizontal="center" vertical="center"/>
      <protection locked="0"/>
    </xf>
    <xf numFmtId="1" fontId="0" fillId="0" borderId="26" xfId="0" applyNumberFormat="1" applyBorder="1" applyAlignment="1" applyProtection="1">
      <alignment horizontal="center" vertical="center"/>
      <protection locked="0"/>
    </xf>
    <xf numFmtId="1" fontId="0" fillId="0" borderId="27" xfId="0" applyNumberFormat="1" applyBorder="1" applyAlignment="1" applyProtection="1">
      <alignment horizontal="center" vertical="center"/>
      <protection locked="0"/>
    </xf>
    <xf numFmtId="1" fontId="0" fillId="4" borderId="28" xfId="0" applyNumberFormat="1" applyFill="1" applyBorder="1" applyAlignment="1" applyProtection="1">
      <alignment horizontal="center" vertical="center"/>
      <protection locked="0"/>
    </xf>
    <xf numFmtId="1" fontId="0" fillId="0" borderId="29" xfId="0" applyNumberFormat="1" applyBorder="1" applyAlignment="1" applyProtection="1">
      <alignment horizontal="center" vertical="center"/>
      <protection locked="0"/>
    </xf>
    <xf numFmtId="14" fontId="1" fillId="2" borderId="13" xfId="0" applyNumberFormat="1" applyFont="1" applyFill="1" applyBorder="1" applyAlignment="1" applyProtection="1">
      <alignment horizontal="left" vertical="center"/>
      <protection locked="0"/>
    </xf>
    <xf numFmtId="1" fontId="1" fillId="6" borderId="11" xfId="0" applyNumberFormat="1" applyFont="1" applyFill="1" applyBorder="1" applyAlignment="1" applyProtection="1">
      <alignment horizontal="center" vertical="center"/>
      <protection locked="0"/>
    </xf>
    <xf numFmtId="14" fontId="1" fillId="2" borderId="31" xfId="0" applyNumberFormat="1" applyFont="1" applyFill="1" applyBorder="1" applyAlignment="1" applyProtection="1">
      <alignment horizontal="left" vertical="center"/>
      <protection locked="0"/>
    </xf>
    <xf numFmtId="1" fontId="1" fillId="6" borderId="30" xfId="0" applyNumberFormat="1" applyFont="1" applyFill="1" applyBorder="1" applyAlignment="1" applyProtection="1">
      <alignment horizontal="center" vertical="center"/>
      <protection locked="0"/>
    </xf>
    <xf numFmtId="0" fontId="15" fillId="10" borderId="38" xfId="0" applyFont="1" applyFill="1" applyBorder="1" applyAlignment="1">
      <alignment wrapText="1"/>
    </xf>
    <xf numFmtId="0" fontId="18" fillId="0" borderId="0" xfId="0" applyFont="1"/>
    <xf numFmtId="0" fontId="19" fillId="10" borderId="38" xfId="0" applyFont="1" applyFill="1" applyBorder="1" applyAlignment="1">
      <alignment horizontal="left" wrapText="1"/>
    </xf>
    <xf numFmtId="0" fontId="19" fillId="10" borderId="39" xfId="0" applyFont="1" applyFill="1" applyBorder="1" applyAlignment="1">
      <alignment horizontal="left" wrapText="1"/>
    </xf>
    <xf numFmtId="0" fontId="16" fillId="4" borderId="38" xfId="0" applyFont="1" applyFill="1" applyBorder="1" applyAlignment="1">
      <alignment horizontal="left" wrapText="1"/>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2" fillId="3" borderId="4" xfId="0" applyFont="1" applyFill="1" applyBorder="1" applyAlignment="1" applyProtection="1">
      <alignment horizontal="left"/>
      <protection locked="0"/>
    </xf>
    <xf numFmtId="0" fontId="2" fillId="3" borderId="14" xfId="0" applyFont="1" applyFill="1" applyBorder="1" applyAlignment="1" applyProtection="1">
      <alignment horizontal="left"/>
      <protection locked="0"/>
    </xf>
    <xf numFmtId="0" fontId="2" fillId="0" borderId="5"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4" borderId="5" xfId="0" applyFont="1" applyFill="1" applyBorder="1" applyAlignment="1" applyProtection="1">
      <alignment horizontal="center" wrapText="1"/>
      <protection locked="0"/>
    </xf>
    <xf numFmtId="0" fontId="2" fillId="4" borderId="11" xfId="0" applyFont="1" applyFill="1" applyBorder="1" applyAlignment="1" applyProtection="1">
      <alignment horizontal="center" wrapText="1"/>
      <protection locked="0"/>
    </xf>
    <xf numFmtId="0" fontId="2" fillId="4" borderId="15" xfId="0" applyFont="1" applyFill="1" applyBorder="1" applyAlignment="1" applyProtection="1">
      <alignment horizontal="center" wrapText="1"/>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4" borderId="8" xfId="0" applyFont="1" applyFill="1" applyBorder="1" applyAlignment="1" applyProtection="1">
      <alignment horizontal="center" wrapText="1"/>
      <protection locked="0"/>
    </xf>
    <xf numFmtId="0" fontId="2" fillId="4" borderId="0"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2" fillId="0" borderId="9" xfId="0" applyFont="1" applyBorder="1" applyAlignment="1" applyProtection="1">
      <alignment horizontal="center"/>
      <protection locked="0"/>
    </xf>
    <xf numFmtId="0" fontId="2" fillId="4" borderId="10" xfId="0"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2" fillId="0" borderId="1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2"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4" borderId="11"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1" fontId="1" fillId="8" borderId="31" xfId="0" applyNumberFormat="1" applyFont="1" applyFill="1" applyBorder="1" applyAlignment="1" applyProtection="1">
      <alignment horizontal="center" vertical="center"/>
      <protection hidden="1"/>
    </xf>
    <xf numFmtId="1" fontId="1" fillId="8" borderId="34" xfId="0" applyNumberFormat="1" applyFont="1" applyFill="1" applyBorder="1" applyAlignment="1" applyProtection="1">
      <alignment horizontal="center" vertical="center"/>
      <protection hidden="1"/>
    </xf>
    <xf numFmtId="1" fontId="1" fillId="8" borderId="30" xfId="0" applyNumberFormat="1" applyFont="1" applyFill="1" applyBorder="1" applyAlignment="1" applyProtection="1">
      <alignment horizontal="center" vertical="center"/>
      <protection hidden="1"/>
    </xf>
    <xf numFmtId="1" fontId="1" fillId="8" borderId="35" xfId="0" applyNumberFormat="1" applyFont="1" applyFill="1" applyBorder="1" applyAlignment="1" applyProtection="1">
      <alignment horizontal="center" vertical="center"/>
      <protection hidden="1"/>
    </xf>
    <xf numFmtId="1" fontId="1" fillId="8" borderId="32" xfId="0" applyNumberFormat="1" applyFont="1" applyFill="1" applyBorder="1" applyAlignment="1" applyProtection="1">
      <alignment horizontal="center" vertical="center"/>
      <protection hidden="1"/>
    </xf>
    <xf numFmtId="1" fontId="1" fillId="8" borderId="36" xfId="0" applyNumberFormat="1" applyFont="1" applyFill="1" applyBorder="1" applyAlignment="1" applyProtection="1">
      <alignment horizontal="center" vertical="center"/>
      <protection hidden="1"/>
    </xf>
    <xf numFmtId="0" fontId="2" fillId="4" borderId="13" xfId="0" applyFont="1" applyFill="1" applyBorder="1" applyAlignment="1" applyProtection="1">
      <alignment horizontal="center"/>
      <protection locked="0"/>
    </xf>
    <xf numFmtId="0" fontId="2" fillId="4" borderId="17" xfId="0" applyFont="1" applyFill="1" applyBorder="1" applyAlignment="1" applyProtection="1">
      <alignment horizontal="center"/>
      <protection locked="0"/>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6"/>
  <sheetViews>
    <sheetView tabSelected="1" workbookViewId="0">
      <selection activeCell="B39" sqref="B39"/>
    </sheetView>
  </sheetViews>
  <sheetFormatPr defaultColWidth="9.1796875" defaultRowHeight="14.5" x14ac:dyDescent="0.35"/>
  <cols>
    <col min="1" max="1" width="4.453125" customWidth="1"/>
    <col min="2" max="2" width="147.1796875" customWidth="1"/>
    <col min="3" max="3" width="9.1796875" customWidth="1"/>
    <col min="9" max="9" width="9.7265625" customWidth="1"/>
  </cols>
  <sheetData>
    <row r="1" spans="2:35" ht="15" thickBot="1" x14ac:dyDescent="0.4"/>
    <row r="2" spans="2:35" x14ac:dyDescent="0.35">
      <c r="B2" s="19"/>
    </row>
    <row r="3" spans="2:35" ht="18.75" customHeight="1" x14ac:dyDescent="0.45">
      <c r="B3" s="20" t="s">
        <v>29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2:35" ht="18.75" customHeight="1" x14ac:dyDescent="0.45">
      <c r="B4" s="20" t="s">
        <v>30</v>
      </c>
      <c r="C4" s="11"/>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2:35" ht="18.75" customHeight="1" x14ac:dyDescent="0.45">
      <c r="B5" s="20"/>
      <c r="C5" s="6"/>
      <c r="D5" s="6"/>
      <c r="E5" s="6"/>
      <c r="F5" s="6"/>
      <c r="G5" s="6"/>
      <c r="H5" s="6"/>
      <c r="I5" s="6"/>
      <c r="J5" s="6"/>
      <c r="K5" s="6"/>
      <c r="L5" s="6"/>
      <c r="M5" s="15"/>
      <c r="N5" s="6"/>
      <c r="O5" s="6"/>
      <c r="P5" s="6"/>
      <c r="Q5" s="6"/>
      <c r="R5" s="6"/>
      <c r="S5" s="6"/>
      <c r="T5" s="6"/>
      <c r="U5" s="6"/>
      <c r="V5" s="6"/>
      <c r="W5" s="6"/>
      <c r="X5" s="6"/>
      <c r="Y5" s="6"/>
      <c r="Z5" s="6"/>
      <c r="AA5" s="6"/>
      <c r="AB5" s="6"/>
      <c r="AC5" s="6"/>
      <c r="AD5" s="6"/>
      <c r="AE5" s="6"/>
      <c r="AF5" s="6"/>
      <c r="AG5" s="6"/>
      <c r="AH5" s="6"/>
    </row>
    <row r="6" spans="2:35" ht="55.5" x14ac:dyDescent="0.45">
      <c r="B6" s="27" t="s">
        <v>56</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2:35" ht="15.75" customHeight="1" x14ac:dyDescent="0.45">
      <c r="B7" s="61"/>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2:35" ht="15.75" customHeight="1" x14ac:dyDescent="0.35">
      <c r="B8" s="63" t="s">
        <v>55</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2:35" ht="16" thickBot="1" x14ac:dyDescent="0.4">
      <c r="B9" s="64"/>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2:35" ht="16" thickBot="1" x14ac:dyDescent="0.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2:35" ht="15.5" x14ac:dyDescent="0.35">
      <c r="B11" s="21"/>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2:35" ht="18.5" x14ac:dyDescent="0.45">
      <c r="B12" s="17" t="s">
        <v>32</v>
      </c>
      <c r="C12" s="14"/>
      <c r="D12" s="14"/>
      <c r="E12" s="6"/>
      <c r="F12" s="6"/>
      <c r="G12" s="6"/>
      <c r="H12" s="6"/>
      <c r="I12" s="6"/>
      <c r="J12" s="6"/>
      <c r="K12" s="6"/>
      <c r="L12" s="6"/>
      <c r="M12" s="6"/>
      <c r="N12" s="6"/>
      <c r="O12" s="13"/>
      <c r="P12" s="14"/>
      <c r="Q12" s="14"/>
      <c r="R12" s="6"/>
      <c r="S12" s="6"/>
      <c r="T12" s="6"/>
      <c r="U12" s="6"/>
      <c r="V12" s="6"/>
      <c r="W12" s="6"/>
      <c r="X12" s="6"/>
      <c r="Y12" s="6"/>
      <c r="Z12" s="6"/>
      <c r="AA12" s="6"/>
    </row>
    <row r="13" spans="2:35" ht="18.5" x14ac:dyDescent="0.45">
      <c r="B13" s="22" t="s">
        <v>45</v>
      </c>
      <c r="C13" s="8"/>
      <c r="D13" s="6"/>
      <c r="E13" s="6"/>
      <c r="F13" s="6"/>
      <c r="G13" s="6"/>
      <c r="H13" s="6"/>
      <c r="I13" s="6"/>
      <c r="J13" s="6"/>
      <c r="K13" s="6"/>
      <c r="L13" s="6"/>
      <c r="M13" s="6"/>
      <c r="N13" s="6"/>
      <c r="O13" s="7"/>
      <c r="P13" s="8"/>
      <c r="Q13" s="6"/>
      <c r="R13" s="6"/>
      <c r="S13" s="6"/>
      <c r="T13" s="6"/>
      <c r="U13" s="6"/>
      <c r="V13" s="6"/>
      <c r="W13" s="6"/>
      <c r="X13" s="6"/>
      <c r="Y13" s="6"/>
      <c r="Z13" s="6"/>
      <c r="AA13" s="6"/>
    </row>
    <row r="14" spans="2:35" ht="18.5" x14ac:dyDescent="0.45">
      <c r="B14" s="22" t="s">
        <v>33</v>
      </c>
      <c r="C14" s="8"/>
      <c r="D14" s="8"/>
      <c r="E14" s="8"/>
      <c r="F14" s="8"/>
      <c r="G14" s="8"/>
      <c r="H14" s="8"/>
      <c r="I14" s="8"/>
      <c r="J14" s="6"/>
      <c r="K14" s="6"/>
      <c r="L14" s="6"/>
      <c r="M14" s="6"/>
      <c r="N14" s="6"/>
      <c r="O14" s="7"/>
      <c r="P14" s="8"/>
      <c r="Q14" s="8"/>
      <c r="R14" s="8"/>
      <c r="S14" s="8"/>
      <c r="T14" s="8"/>
      <c r="U14" s="8"/>
      <c r="V14" s="8"/>
      <c r="W14" s="6"/>
      <c r="X14" s="6"/>
      <c r="Y14" s="6"/>
      <c r="Z14" s="6"/>
      <c r="AA14" s="6"/>
    </row>
    <row r="15" spans="2:35" ht="18.5" x14ac:dyDescent="0.45">
      <c r="B15" s="22" t="s">
        <v>60</v>
      </c>
      <c r="C15" s="6"/>
      <c r="D15" s="6"/>
      <c r="E15" s="6"/>
      <c r="F15" s="6"/>
      <c r="G15" s="6"/>
      <c r="H15" s="6"/>
      <c r="I15" s="6"/>
      <c r="J15" s="6"/>
      <c r="K15" s="6"/>
      <c r="L15" s="6"/>
      <c r="M15" s="6"/>
      <c r="N15" s="6"/>
      <c r="O15" s="9"/>
      <c r="P15" s="6"/>
      <c r="Q15" s="6"/>
      <c r="R15" s="6"/>
      <c r="S15" s="6"/>
    </row>
    <row r="16" spans="2:35" ht="18.5" x14ac:dyDescent="0.45">
      <c r="B16" s="22" t="s">
        <v>34</v>
      </c>
      <c r="C16" s="6"/>
      <c r="D16" s="6"/>
      <c r="E16" s="6"/>
      <c r="F16" s="6"/>
      <c r="G16" s="6"/>
      <c r="H16" s="6"/>
      <c r="I16" s="6"/>
      <c r="J16" s="6"/>
      <c r="K16" s="6"/>
      <c r="L16" s="6"/>
      <c r="M16" s="6"/>
      <c r="N16" s="6"/>
      <c r="O16" s="9"/>
      <c r="P16" s="6"/>
      <c r="Q16" s="6"/>
      <c r="R16" s="6"/>
      <c r="S16" s="6"/>
      <c r="T16" s="16" t="s">
        <v>29</v>
      </c>
      <c r="U16" s="6"/>
      <c r="V16" s="6"/>
      <c r="W16" s="6"/>
      <c r="X16" s="6"/>
      <c r="Y16" s="6"/>
      <c r="Z16" s="6"/>
      <c r="AA16" s="6"/>
      <c r="AB16" s="6"/>
      <c r="AC16" s="6"/>
      <c r="AD16" s="6"/>
      <c r="AE16" s="6"/>
      <c r="AF16" s="6"/>
      <c r="AG16" s="6"/>
      <c r="AH16" s="6"/>
      <c r="AI16" s="6"/>
    </row>
    <row r="17" spans="2:35" s="5" customFormat="1" ht="18.5" x14ac:dyDescent="0.45">
      <c r="B17" s="22" t="s">
        <v>35</v>
      </c>
      <c r="C17" s="4"/>
      <c r="D17" s="4"/>
      <c r="E17" s="4"/>
      <c r="F17" s="4"/>
      <c r="G17" s="4"/>
      <c r="H17" s="4"/>
      <c r="I17" s="4"/>
      <c r="J17" s="4"/>
      <c r="K17" s="4"/>
      <c r="L17" s="4"/>
      <c r="M17" s="4"/>
      <c r="N17" s="4"/>
      <c r="O17" s="3"/>
      <c r="P17" s="4"/>
      <c r="Q17" s="4"/>
      <c r="R17" s="4"/>
      <c r="S17" s="4"/>
      <c r="T17" s="16" t="s">
        <v>30</v>
      </c>
      <c r="U17" s="11"/>
      <c r="V17" s="6"/>
      <c r="W17" s="6"/>
      <c r="X17" s="6"/>
      <c r="Y17" s="6"/>
      <c r="Z17" s="6"/>
      <c r="AA17" s="6"/>
      <c r="AB17" s="6"/>
      <c r="AC17" s="6"/>
      <c r="AD17" s="6"/>
      <c r="AE17" s="6"/>
      <c r="AF17" s="6"/>
      <c r="AG17" s="6"/>
      <c r="AH17" s="6"/>
      <c r="AI17" s="6"/>
    </row>
    <row r="18" spans="2:35" ht="18.5" x14ac:dyDescent="0.45">
      <c r="B18" s="22" t="s">
        <v>36</v>
      </c>
      <c r="C18" s="6"/>
      <c r="D18" s="6"/>
      <c r="E18" s="6"/>
      <c r="F18" s="6"/>
      <c r="G18" s="6"/>
      <c r="H18" s="6"/>
      <c r="I18" s="6"/>
      <c r="J18" s="6"/>
      <c r="K18" s="6"/>
      <c r="L18" s="6"/>
      <c r="M18" s="6"/>
      <c r="N18" s="6"/>
      <c r="O18" s="10"/>
      <c r="P18" s="6"/>
      <c r="Q18" s="6"/>
      <c r="R18" s="6"/>
      <c r="S18" s="6"/>
      <c r="T18" s="16" t="s">
        <v>31</v>
      </c>
      <c r="U18" s="6"/>
      <c r="V18" s="6"/>
      <c r="W18" s="6"/>
      <c r="X18" s="6"/>
      <c r="Y18" s="6"/>
      <c r="Z18" s="6"/>
      <c r="AA18" s="6"/>
      <c r="AB18" s="6"/>
      <c r="AC18" s="6"/>
      <c r="AD18" s="6"/>
      <c r="AE18" s="6"/>
      <c r="AF18" s="6"/>
      <c r="AG18" s="6"/>
      <c r="AH18" s="6"/>
      <c r="AI18" s="6"/>
    </row>
    <row r="19" spans="2:35" ht="21" customHeight="1" x14ac:dyDescent="0.45">
      <c r="B19" s="22" t="s">
        <v>37</v>
      </c>
      <c r="C19" s="6"/>
      <c r="D19" s="6"/>
      <c r="E19" s="6"/>
      <c r="F19" s="6"/>
      <c r="G19" s="6"/>
      <c r="H19" s="6"/>
      <c r="I19" s="6"/>
      <c r="J19" s="6"/>
      <c r="K19" s="8"/>
      <c r="L19" s="8"/>
      <c r="M19" s="6"/>
      <c r="N19" s="6"/>
      <c r="O19" s="7"/>
      <c r="P19" s="6"/>
      <c r="Q19" s="6"/>
      <c r="R19" s="6"/>
      <c r="S19" s="6"/>
      <c r="T19" s="6"/>
      <c r="U19" s="6"/>
      <c r="V19" s="6"/>
      <c r="W19" s="6"/>
      <c r="X19" s="6"/>
      <c r="Y19" s="6"/>
      <c r="Z19" s="6"/>
      <c r="AA19" s="6"/>
      <c r="AB19" s="6"/>
      <c r="AC19" s="6"/>
      <c r="AD19" s="6"/>
      <c r="AE19" s="6"/>
      <c r="AF19" s="6"/>
      <c r="AG19" s="6"/>
      <c r="AH19" s="6"/>
      <c r="AI19" s="6"/>
    </row>
    <row r="20" spans="2:35" ht="18.75" customHeight="1" x14ac:dyDescent="0.45">
      <c r="B20" s="22" t="s">
        <v>38</v>
      </c>
      <c r="C20" s="6"/>
      <c r="D20" s="6"/>
      <c r="E20" s="6"/>
      <c r="F20" s="6"/>
      <c r="G20" s="6"/>
      <c r="H20" s="6"/>
      <c r="I20" s="6"/>
      <c r="J20" s="6"/>
      <c r="K20" s="6"/>
      <c r="L20" s="6"/>
      <c r="M20" s="6"/>
      <c r="N20" s="6"/>
      <c r="O20" s="9"/>
      <c r="P20" s="6"/>
      <c r="Q20" s="6"/>
      <c r="R20" s="6"/>
      <c r="S20" s="6"/>
      <c r="T20" s="6"/>
      <c r="U20" s="6"/>
      <c r="V20" s="6"/>
      <c r="W20" s="6"/>
      <c r="X20" s="6"/>
      <c r="Y20" s="6"/>
      <c r="Z20" s="6"/>
      <c r="AA20" s="6"/>
      <c r="AB20" s="6"/>
      <c r="AC20" s="6"/>
      <c r="AD20" s="6"/>
      <c r="AE20" s="6"/>
      <c r="AF20" s="6"/>
      <c r="AG20" s="6"/>
      <c r="AH20" s="6"/>
      <c r="AI20" s="6"/>
    </row>
    <row r="21" spans="2:35" ht="18.5" x14ac:dyDescent="0.45">
      <c r="B21" s="22" t="s">
        <v>46</v>
      </c>
      <c r="C21" s="6"/>
      <c r="D21" s="6"/>
      <c r="E21" s="6"/>
      <c r="F21" s="6"/>
      <c r="G21" s="6"/>
      <c r="H21" s="6"/>
      <c r="I21" s="6"/>
      <c r="J21" s="6"/>
      <c r="K21" s="6"/>
      <c r="L21" s="6"/>
      <c r="M21" s="6"/>
      <c r="N21" s="6"/>
      <c r="O21" s="9"/>
      <c r="P21" s="6"/>
      <c r="Q21" s="6"/>
      <c r="R21" s="6"/>
      <c r="S21" s="6"/>
      <c r="T21" s="6"/>
      <c r="U21" s="6"/>
      <c r="V21" s="6"/>
      <c r="W21" s="6"/>
      <c r="X21" s="6"/>
      <c r="Y21" s="6"/>
      <c r="Z21" s="6"/>
      <c r="AA21" s="6"/>
    </row>
    <row r="22" spans="2:35" ht="18.75" customHeight="1" x14ac:dyDescent="0.45">
      <c r="B22" s="22" t="s">
        <v>39</v>
      </c>
      <c r="C22" s="8"/>
      <c r="D22" s="8"/>
      <c r="E22" s="8"/>
      <c r="F22" s="8"/>
      <c r="G22" s="8"/>
      <c r="H22" s="8"/>
      <c r="I22" s="8"/>
      <c r="J22" s="8"/>
      <c r="K22" s="8"/>
      <c r="L22" s="6"/>
      <c r="M22" s="6"/>
      <c r="N22" s="6"/>
      <c r="O22" s="7"/>
      <c r="P22" s="8"/>
      <c r="Q22" s="8"/>
      <c r="R22" s="8"/>
      <c r="S22" s="8"/>
      <c r="T22" s="8"/>
      <c r="U22" s="8"/>
      <c r="V22" s="8"/>
      <c r="W22" s="8"/>
      <c r="X22" s="8"/>
      <c r="Y22" s="6"/>
      <c r="Z22" s="6"/>
      <c r="AA22" s="6"/>
    </row>
    <row r="23" spans="2:35" ht="18.5" x14ac:dyDescent="0.45">
      <c r="B23" s="22" t="s">
        <v>40</v>
      </c>
      <c r="C23" s="8"/>
      <c r="D23" s="8"/>
      <c r="E23" s="8"/>
      <c r="F23" s="8"/>
      <c r="G23" s="8"/>
      <c r="H23" s="8"/>
      <c r="I23" s="8"/>
      <c r="J23" s="8"/>
      <c r="K23" s="8"/>
      <c r="L23" s="6"/>
      <c r="M23" s="6"/>
      <c r="N23" s="6"/>
      <c r="O23" s="7"/>
      <c r="P23" s="8"/>
      <c r="Q23" s="8"/>
      <c r="R23" s="8"/>
      <c r="S23" s="8"/>
      <c r="T23" s="8"/>
      <c r="U23" s="8"/>
      <c r="V23" s="8"/>
      <c r="W23" s="8"/>
      <c r="X23" s="8"/>
      <c r="Y23" s="6"/>
      <c r="Z23" s="6"/>
      <c r="AA23" s="6"/>
    </row>
    <row r="24" spans="2:35" ht="20.25" customHeight="1" x14ac:dyDescent="0.45">
      <c r="B24" s="22" t="s">
        <v>41</v>
      </c>
      <c r="C24" s="6"/>
      <c r="D24" s="6"/>
      <c r="E24" s="6"/>
      <c r="F24" s="6"/>
      <c r="G24" s="6"/>
      <c r="H24" s="6"/>
      <c r="I24" s="6"/>
      <c r="J24" s="6"/>
      <c r="K24" s="6"/>
      <c r="L24" s="6"/>
      <c r="M24" s="6"/>
      <c r="N24" s="6"/>
      <c r="O24" s="9"/>
      <c r="P24" s="6"/>
      <c r="Q24" s="6"/>
      <c r="R24" s="6"/>
      <c r="S24" s="6"/>
      <c r="T24" s="6"/>
      <c r="U24" s="6"/>
      <c r="V24" s="6"/>
      <c r="W24" s="6"/>
      <c r="X24" s="6"/>
      <c r="Y24" s="6"/>
      <c r="Z24" s="6"/>
      <c r="AA24" s="6"/>
    </row>
    <row r="25" spans="2:35" ht="18.5" x14ac:dyDescent="0.45">
      <c r="B25" s="22" t="s">
        <v>42</v>
      </c>
      <c r="C25" s="6"/>
      <c r="D25" s="6"/>
      <c r="E25" s="6"/>
      <c r="F25" s="6"/>
      <c r="G25" s="6"/>
      <c r="H25" s="6"/>
      <c r="I25" s="6"/>
      <c r="J25" s="6"/>
      <c r="K25" s="6"/>
      <c r="L25" s="6"/>
      <c r="M25" s="6"/>
      <c r="N25" s="6"/>
      <c r="O25" s="9"/>
      <c r="P25" s="6"/>
      <c r="Q25" s="6"/>
      <c r="R25" s="6"/>
      <c r="S25" s="6"/>
      <c r="T25" s="6"/>
      <c r="U25" s="6"/>
      <c r="V25" s="6"/>
      <c r="W25" s="6"/>
      <c r="X25" s="6"/>
      <c r="Y25" s="6"/>
      <c r="Z25" s="6"/>
      <c r="AA25" s="6"/>
    </row>
    <row r="26" spans="2:35" ht="18.5" x14ac:dyDescent="0.45">
      <c r="B26" s="22" t="s">
        <v>43</v>
      </c>
      <c r="C26" s="6"/>
      <c r="D26" s="6"/>
      <c r="E26" s="6"/>
      <c r="F26" s="6"/>
      <c r="G26" s="6"/>
      <c r="H26" s="6"/>
      <c r="I26" s="6"/>
      <c r="J26" s="6"/>
      <c r="K26" s="6"/>
      <c r="L26" s="6"/>
      <c r="M26" s="6"/>
      <c r="N26" s="6"/>
      <c r="O26" s="6"/>
      <c r="P26" s="6"/>
      <c r="Q26" s="6"/>
      <c r="R26" s="6"/>
      <c r="S26" s="6"/>
      <c r="T26" s="6"/>
      <c r="U26" s="6"/>
      <c r="V26" s="6"/>
      <c r="W26" s="6"/>
      <c r="X26" s="6"/>
      <c r="Y26" s="6"/>
      <c r="Z26" s="6"/>
      <c r="AA26" s="6"/>
    </row>
    <row r="27" spans="2:35" ht="19.5" customHeight="1" x14ac:dyDescent="0.45">
      <c r="B27" s="22" t="s">
        <v>44</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2:35" ht="16" thickBot="1" x14ac:dyDescent="0.4">
      <c r="B28" s="18"/>
    </row>
    <row r="29" spans="2:35" ht="16" thickBot="1" x14ac:dyDescent="0.4">
      <c r="B29" s="6"/>
    </row>
    <row r="30" spans="2:35" x14ac:dyDescent="0.35">
      <c r="B30" s="24"/>
    </row>
    <row r="31" spans="2:35" ht="18.75" customHeight="1" x14ac:dyDescent="0.45">
      <c r="B31" s="25" t="s">
        <v>47</v>
      </c>
    </row>
    <row r="32" spans="2:35" ht="15" customHeight="1" x14ac:dyDescent="0.35">
      <c r="B32" s="65" t="s">
        <v>48</v>
      </c>
    </row>
    <row r="33" spans="2:37" ht="15.75" customHeight="1" x14ac:dyDescent="0.35">
      <c r="B33" s="65"/>
      <c r="X33" s="12"/>
      <c r="Y33" s="12"/>
      <c r="Z33" s="12"/>
      <c r="AA33" s="12"/>
      <c r="AB33" s="12"/>
      <c r="AC33" s="12"/>
      <c r="AD33" s="12"/>
      <c r="AE33" s="12"/>
      <c r="AF33" s="12"/>
      <c r="AG33" s="12"/>
      <c r="AH33" s="12"/>
      <c r="AI33" s="12"/>
      <c r="AJ33" s="12"/>
    </row>
    <row r="34" spans="2:37" ht="15.75" customHeight="1" x14ac:dyDescent="0.35">
      <c r="B34" s="65"/>
      <c r="X34" s="12"/>
      <c r="Y34" s="12"/>
      <c r="Z34" s="12"/>
      <c r="AA34" s="12"/>
      <c r="AB34" s="12"/>
      <c r="AC34" s="12"/>
      <c r="AD34" s="12"/>
      <c r="AE34" s="12"/>
      <c r="AF34" s="12"/>
      <c r="AG34" s="12"/>
      <c r="AH34" s="12"/>
      <c r="AI34" s="12"/>
      <c r="AJ34" s="12"/>
      <c r="AK34" s="6"/>
    </row>
    <row r="35" spans="2:37" x14ac:dyDescent="0.35">
      <c r="B35" s="26" t="s">
        <v>49</v>
      </c>
    </row>
    <row r="36" spans="2:37" ht="15" thickBot="1" x14ac:dyDescent="0.4">
      <c r="B36" s="23"/>
    </row>
  </sheetData>
  <mergeCells count="2">
    <mergeCell ref="B8:B9"/>
    <mergeCell ref="B32:B3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0"/>
  <sheetViews>
    <sheetView workbookViewId="0">
      <selection activeCell="G184" sqref="G184:G185"/>
    </sheetView>
  </sheetViews>
  <sheetFormatPr defaultColWidth="11.453125" defaultRowHeight="14.5" x14ac:dyDescent="0.35"/>
  <cols>
    <col min="1" max="1" width="31.453125" style="31" customWidth="1"/>
    <col min="2" max="2" width="14.54296875" style="31" bestFit="1" customWidth="1"/>
    <col min="3" max="3" width="17.26953125" style="31" bestFit="1" customWidth="1"/>
    <col min="4" max="4" width="10.1796875" style="31" customWidth="1"/>
    <col min="5" max="5" width="10.81640625" style="31" customWidth="1"/>
    <col min="6" max="6" width="12.7265625" style="31" customWidth="1"/>
    <col min="7" max="7" width="10.453125" style="31" bestFit="1" customWidth="1"/>
    <col min="8" max="8" width="10.26953125" style="31" bestFit="1" customWidth="1"/>
    <col min="9" max="9" width="5.54296875" style="31" bestFit="1" customWidth="1"/>
    <col min="10" max="10" width="4.7265625" style="31" bestFit="1" customWidth="1"/>
    <col min="11" max="11" width="7" style="31" bestFit="1" customWidth="1"/>
    <col min="12" max="12" width="9.1796875" style="31" bestFit="1" customWidth="1"/>
    <col min="13" max="13" width="9.26953125" style="31" bestFit="1" customWidth="1"/>
    <col min="14" max="14" width="10.7265625" style="31" bestFit="1" customWidth="1"/>
    <col min="15" max="15" width="11" style="31" bestFit="1" customWidth="1"/>
    <col min="16" max="16" width="12.1796875" style="31" bestFit="1" customWidth="1"/>
    <col min="17" max="17" width="12.453125" style="31" bestFit="1" customWidth="1"/>
    <col min="18" max="18" width="5.453125" style="31" bestFit="1" customWidth="1"/>
    <col min="19" max="19" width="3.7265625" style="31" bestFit="1" customWidth="1"/>
    <col min="20" max="20" width="5.1796875" style="31" bestFit="1" customWidth="1"/>
    <col min="21" max="21" width="7" style="31" bestFit="1" customWidth="1"/>
    <col min="22" max="22" width="5.7265625" style="31" bestFit="1" customWidth="1"/>
    <col min="23" max="23" width="4.54296875" style="31" bestFit="1" customWidth="1"/>
    <col min="24" max="24" width="6.81640625" style="31" bestFit="1" customWidth="1"/>
    <col min="25" max="25" width="4" style="31" bestFit="1" customWidth="1"/>
    <col min="26" max="16384" width="11.453125" style="31"/>
  </cols>
  <sheetData>
    <row r="1" spans="1:25" ht="15.5" x14ac:dyDescent="0.35">
      <c r="A1" s="66" t="s">
        <v>57</v>
      </c>
      <c r="B1" s="67"/>
      <c r="C1" s="67"/>
      <c r="D1" s="67"/>
      <c r="E1" s="67"/>
      <c r="F1" s="67"/>
      <c r="G1" s="67"/>
      <c r="H1" s="67"/>
      <c r="I1" s="67"/>
      <c r="J1" s="67"/>
      <c r="K1" s="67"/>
      <c r="L1" s="67"/>
      <c r="M1" s="67"/>
      <c r="N1" s="67"/>
      <c r="O1" s="67"/>
      <c r="P1" s="67"/>
      <c r="Q1" s="67"/>
      <c r="R1" s="67"/>
      <c r="S1" s="67"/>
      <c r="T1" s="67"/>
      <c r="U1" s="67"/>
      <c r="V1" s="67"/>
      <c r="W1" s="67"/>
      <c r="X1" s="67"/>
      <c r="Y1" s="68"/>
    </row>
    <row r="2" spans="1:25" ht="15" customHeight="1" x14ac:dyDescent="0.35">
      <c r="A2" s="69" t="s">
        <v>53</v>
      </c>
      <c r="B2" s="71" t="s">
        <v>0</v>
      </c>
      <c r="C2" s="74" t="s">
        <v>1</v>
      </c>
      <c r="D2" s="77" t="s">
        <v>2</v>
      </c>
      <c r="E2" s="78"/>
      <c r="F2" s="78"/>
      <c r="G2" s="79" t="s">
        <v>3</v>
      </c>
      <c r="H2" s="80"/>
      <c r="I2" s="80"/>
      <c r="J2" s="80"/>
      <c r="K2" s="81"/>
      <c r="L2" s="78" t="s">
        <v>4</v>
      </c>
      <c r="M2" s="78"/>
      <c r="N2" s="78"/>
      <c r="O2" s="78"/>
      <c r="P2" s="78"/>
      <c r="Q2" s="82"/>
      <c r="R2" s="83" t="s">
        <v>5</v>
      </c>
      <c r="S2" s="84"/>
      <c r="T2" s="84"/>
      <c r="U2" s="84"/>
      <c r="V2" s="78" t="s">
        <v>6</v>
      </c>
      <c r="W2" s="78"/>
      <c r="X2" s="78"/>
      <c r="Y2" s="82"/>
    </row>
    <row r="3" spans="1:25" x14ac:dyDescent="0.35">
      <c r="A3" s="69"/>
      <c r="B3" s="72"/>
      <c r="C3" s="75"/>
      <c r="D3" s="85" t="s">
        <v>7</v>
      </c>
      <c r="E3" s="72" t="s">
        <v>8</v>
      </c>
      <c r="F3" s="72"/>
      <c r="G3" s="75" t="s">
        <v>58</v>
      </c>
      <c r="H3" s="75" t="s">
        <v>9</v>
      </c>
      <c r="I3" s="89" t="s">
        <v>10</v>
      </c>
      <c r="J3" s="89" t="s">
        <v>11</v>
      </c>
      <c r="K3" s="89" t="s">
        <v>12</v>
      </c>
      <c r="L3" s="72" t="s">
        <v>13</v>
      </c>
      <c r="M3" s="72" t="s">
        <v>14</v>
      </c>
      <c r="N3" s="72" t="s">
        <v>15</v>
      </c>
      <c r="O3" s="72" t="s">
        <v>16</v>
      </c>
      <c r="P3" s="72" t="s">
        <v>17</v>
      </c>
      <c r="Q3" s="87" t="s">
        <v>18</v>
      </c>
      <c r="R3" s="97" t="s">
        <v>19</v>
      </c>
      <c r="S3" s="89" t="s">
        <v>20</v>
      </c>
      <c r="T3" s="89" t="s">
        <v>21</v>
      </c>
      <c r="U3" s="89" t="s">
        <v>12</v>
      </c>
      <c r="V3" s="72" t="s">
        <v>22</v>
      </c>
      <c r="W3" s="72" t="s">
        <v>23</v>
      </c>
      <c r="X3" s="72" t="s">
        <v>24</v>
      </c>
      <c r="Y3" s="87" t="s">
        <v>25</v>
      </c>
    </row>
    <row r="4" spans="1:25" ht="15" thickBot="1" x14ac:dyDescent="0.4">
      <c r="A4" s="70"/>
      <c r="B4" s="73"/>
      <c r="C4" s="76"/>
      <c r="D4" s="86"/>
      <c r="E4" s="32" t="s">
        <v>26</v>
      </c>
      <c r="F4" s="32" t="s">
        <v>27</v>
      </c>
      <c r="G4" s="76"/>
      <c r="H4" s="76"/>
      <c r="I4" s="90"/>
      <c r="J4" s="90"/>
      <c r="K4" s="90"/>
      <c r="L4" s="73"/>
      <c r="M4" s="73"/>
      <c r="N4" s="73"/>
      <c r="O4" s="73"/>
      <c r="P4" s="73"/>
      <c r="Q4" s="88"/>
      <c r="R4" s="98"/>
      <c r="S4" s="90"/>
      <c r="T4" s="90"/>
      <c r="U4" s="90"/>
      <c r="V4" s="73"/>
      <c r="W4" s="73"/>
      <c r="X4" s="73"/>
      <c r="Y4" s="88"/>
    </row>
    <row r="5" spans="1:25" x14ac:dyDescent="0.35">
      <c r="A5" s="33"/>
      <c r="B5" s="34"/>
      <c r="C5" s="35"/>
      <c r="D5" s="36"/>
      <c r="E5" s="36"/>
      <c r="F5" s="36"/>
      <c r="G5" s="35"/>
      <c r="H5" s="35"/>
      <c r="I5" s="35"/>
      <c r="J5" s="35"/>
      <c r="K5" s="35"/>
      <c r="L5" s="37"/>
      <c r="M5" s="37"/>
      <c r="N5" s="37"/>
      <c r="O5" s="37"/>
      <c r="P5" s="37"/>
      <c r="Q5" s="38"/>
      <c r="R5" s="39"/>
      <c r="S5" s="35"/>
      <c r="T5" s="35"/>
      <c r="U5" s="35"/>
      <c r="V5" s="36"/>
      <c r="W5" s="36"/>
      <c r="X5" s="36"/>
      <c r="Y5" s="40"/>
    </row>
    <row r="6" spans="1:25" x14ac:dyDescent="0.35">
      <c r="A6" s="33"/>
      <c r="B6" s="41"/>
      <c r="C6" s="42"/>
      <c r="D6" s="43"/>
      <c r="E6" s="43"/>
      <c r="F6" s="43"/>
      <c r="G6" s="42"/>
      <c r="H6" s="42"/>
      <c r="I6" s="42"/>
      <c r="J6" s="42"/>
      <c r="K6" s="42"/>
      <c r="L6" s="44"/>
      <c r="M6" s="44"/>
      <c r="N6" s="44"/>
      <c r="O6" s="44"/>
      <c r="P6" s="44"/>
      <c r="Q6" s="45"/>
      <c r="R6" s="46"/>
      <c r="S6" s="42"/>
      <c r="T6" s="42"/>
      <c r="U6" s="42"/>
      <c r="V6" s="43"/>
      <c r="W6" s="43"/>
      <c r="X6" s="43"/>
      <c r="Y6" s="47"/>
    </row>
    <row r="7" spans="1:25" x14ac:dyDescent="0.35">
      <c r="A7" s="33"/>
      <c r="B7" s="41"/>
      <c r="C7" s="42"/>
      <c r="D7" s="43"/>
      <c r="E7" s="43"/>
      <c r="F7" s="43"/>
      <c r="G7" s="42"/>
      <c r="H7" s="42"/>
      <c r="I7" s="42"/>
      <c r="J7" s="42"/>
      <c r="K7" s="42"/>
      <c r="L7" s="44"/>
      <c r="M7" s="44"/>
      <c r="N7" s="44"/>
      <c r="O7" s="44"/>
      <c r="P7" s="44"/>
      <c r="Q7" s="45"/>
      <c r="R7" s="46"/>
      <c r="S7" s="42"/>
      <c r="T7" s="42"/>
      <c r="U7" s="42"/>
      <c r="V7" s="44"/>
      <c r="W7" s="44"/>
      <c r="X7" s="44"/>
      <c r="Y7" s="48"/>
    </row>
    <row r="8" spans="1:25" x14ac:dyDescent="0.35">
      <c r="A8" s="33"/>
      <c r="B8" s="41"/>
      <c r="C8" s="42"/>
      <c r="D8" s="43"/>
      <c r="E8" s="43"/>
      <c r="F8" s="43"/>
      <c r="G8" s="42"/>
      <c r="H8" s="42"/>
      <c r="I8" s="42"/>
      <c r="J8" s="42"/>
      <c r="K8" s="42"/>
      <c r="L8" s="44"/>
      <c r="M8" s="44"/>
      <c r="N8" s="44"/>
      <c r="O8" s="44"/>
      <c r="P8" s="44"/>
      <c r="Q8" s="45"/>
      <c r="R8" s="46"/>
      <c r="S8" s="42"/>
      <c r="T8" s="42"/>
      <c r="U8" s="42"/>
      <c r="V8" s="43"/>
      <c r="W8" s="43"/>
      <c r="X8" s="43"/>
      <c r="Y8" s="47"/>
    </row>
    <row r="9" spans="1:25" x14ac:dyDescent="0.35">
      <c r="A9" s="33"/>
      <c r="B9" s="41"/>
      <c r="C9" s="42"/>
      <c r="D9" s="43"/>
      <c r="E9" s="43"/>
      <c r="F9" s="43"/>
      <c r="G9" s="42"/>
      <c r="H9" s="42"/>
      <c r="I9" s="42"/>
      <c r="J9" s="42"/>
      <c r="K9" s="42"/>
      <c r="L9" s="44"/>
      <c r="M9" s="44"/>
      <c r="N9" s="44"/>
      <c r="O9" s="44"/>
      <c r="P9" s="44"/>
      <c r="Q9" s="45"/>
      <c r="R9" s="46"/>
      <c r="S9" s="42"/>
      <c r="T9" s="42"/>
      <c r="U9" s="42"/>
      <c r="V9" s="43"/>
      <c r="W9" s="43"/>
      <c r="X9" s="43"/>
      <c r="Y9" s="47"/>
    </row>
    <row r="10" spans="1:25" x14ac:dyDescent="0.35">
      <c r="A10" s="33"/>
      <c r="B10" s="41"/>
      <c r="C10" s="42"/>
      <c r="D10" s="43"/>
      <c r="E10" s="43"/>
      <c r="F10" s="43"/>
      <c r="G10" s="42"/>
      <c r="H10" s="42"/>
      <c r="I10" s="42"/>
      <c r="J10" s="42"/>
      <c r="K10" s="42"/>
      <c r="L10" s="44"/>
      <c r="M10" s="44"/>
      <c r="N10" s="44"/>
      <c r="O10" s="44"/>
      <c r="P10" s="44"/>
      <c r="Q10" s="45"/>
      <c r="R10" s="46"/>
      <c r="S10" s="42"/>
      <c r="T10" s="42"/>
      <c r="U10" s="42"/>
      <c r="V10" s="43"/>
      <c r="W10" s="43"/>
      <c r="X10" s="43"/>
      <c r="Y10" s="47"/>
    </row>
    <row r="11" spans="1:25" x14ac:dyDescent="0.35">
      <c r="A11" s="33"/>
      <c r="B11" s="34"/>
      <c r="C11" s="35"/>
      <c r="D11" s="36"/>
      <c r="E11" s="36"/>
      <c r="F11" s="36"/>
      <c r="G11" s="35"/>
      <c r="H11" s="35"/>
      <c r="I11" s="35"/>
      <c r="J11" s="35"/>
      <c r="K11" s="35"/>
      <c r="L11" s="37"/>
      <c r="M11" s="37"/>
      <c r="N11" s="37"/>
      <c r="O11" s="37"/>
      <c r="P11" s="37"/>
      <c r="Q11" s="38"/>
      <c r="R11" s="39"/>
      <c r="S11" s="35"/>
      <c r="T11" s="35"/>
      <c r="U11" s="35"/>
      <c r="V11" s="36"/>
      <c r="W11" s="36"/>
      <c r="X11" s="36"/>
      <c r="Y11" s="40"/>
    </row>
    <row r="12" spans="1:25" x14ac:dyDescent="0.35">
      <c r="A12" s="33"/>
      <c r="B12" s="41"/>
      <c r="C12" s="42"/>
      <c r="D12" s="43"/>
      <c r="E12" s="43"/>
      <c r="F12" s="43"/>
      <c r="G12" s="42"/>
      <c r="H12" s="42"/>
      <c r="I12" s="42"/>
      <c r="J12" s="42"/>
      <c r="K12" s="42"/>
      <c r="L12" s="44"/>
      <c r="M12" s="44"/>
      <c r="N12" s="44"/>
      <c r="O12" s="44"/>
      <c r="P12" s="44"/>
      <c r="Q12" s="45"/>
      <c r="R12" s="46"/>
      <c r="S12" s="42"/>
      <c r="T12" s="42"/>
      <c r="U12" s="42"/>
      <c r="V12" s="43"/>
      <c r="W12" s="43"/>
      <c r="X12" s="43"/>
      <c r="Y12" s="47"/>
    </row>
    <row r="13" spans="1:25" x14ac:dyDescent="0.35">
      <c r="A13" s="33"/>
      <c r="B13" s="41"/>
      <c r="C13" s="42"/>
      <c r="D13" s="43"/>
      <c r="E13" s="43"/>
      <c r="F13" s="43"/>
      <c r="G13" s="42"/>
      <c r="H13" s="42"/>
      <c r="I13" s="42"/>
      <c r="J13" s="42"/>
      <c r="K13" s="42"/>
      <c r="L13" s="43"/>
      <c r="M13" s="43"/>
      <c r="N13" s="43"/>
      <c r="O13" s="43"/>
      <c r="P13" s="43"/>
      <c r="Q13" s="49"/>
      <c r="R13" s="46"/>
      <c r="S13" s="42"/>
      <c r="T13" s="42"/>
      <c r="U13" s="42"/>
      <c r="V13" s="43"/>
      <c r="W13" s="43"/>
      <c r="X13" s="43"/>
      <c r="Y13" s="47"/>
    </row>
    <row r="14" spans="1:25" x14ac:dyDescent="0.35">
      <c r="A14" s="33"/>
      <c r="B14" s="41"/>
      <c r="C14" s="42"/>
      <c r="D14" s="43"/>
      <c r="E14" s="43"/>
      <c r="F14" s="43"/>
      <c r="G14" s="42"/>
      <c r="H14" s="42"/>
      <c r="I14" s="42"/>
      <c r="J14" s="42"/>
      <c r="K14" s="42"/>
      <c r="L14" s="43"/>
      <c r="M14" s="43"/>
      <c r="N14" s="43"/>
      <c r="O14" s="43"/>
      <c r="P14" s="43"/>
      <c r="Q14" s="49"/>
      <c r="R14" s="46"/>
      <c r="S14" s="42"/>
      <c r="T14" s="42"/>
      <c r="U14" s="42"/>
      <c r="V14" s="43"/>
      <c r="W14" s="43"/>
      <c r="X14" s="43"/>
      <c r="Y14" s="47"/>
    </row>
    <row r="15" spans="1:25" x14ac:dyDescent="0.35">
      <c r="A15" s="33"/>
      <c r="B15" s="34"/>
      <c r="C15" s="35"/>
      <c r="D15" s="36"/>
      <c r="E15" s="36"/>
      <c r="F15" s="36"/>
      <c r="G15" s="35"/>
      <c r="H15" s="35"/>
      <c r="I15" s="35"/>
      <c r="J15" s="35"/>
      <c r="K15" s="35"/>
      <c r="L15" s="36"/>
      <c r="M15" s="36"/>
      <c r="N15" s="36"/>
      <c r="O15" s="36"/>
      <c r="P15" s="36"/>
      <c r="Q15" s="50"/>
      <c r="R15" s="39"/>
      <c r="S15" s="35"/>
      <c r="T15" s="35"/>
      <c r="U15" s="35"/>
      <c r="V15" s="36"/>
      <c r="W15" s="36"/>
      <c r="X15" s="36"/>
      <c r="Y15" s="40"/>
    </row>
    <row r="16" spans="1:25" x14ac:dyDescent="0.35">
      <c r="A16" s="33"/>
      <c r="B16" s="41"/>
      <c r="C16" s="42"/>
      <c r="D16" s="43"/>
      <c r="E16" s="43"/>
      <c r="F16" s="43"/>
      <c r="G16" s="42"/>
      <c r="H16" s="42"/>
      <c r="I16" s="42"/>
      <c r="J16" s="42"/>
      <c r="K16" s="42"/>
      <c r="L16" s="43"/>
      <c r="M16" s="43"/>
      <c r="N16" s="43"/>
      <c r="O16" s="43"/>
      <c r="P16" s="43"/>
      <c r="Q16" s="49"/>
      <c r="R16" s="46"/>
      <c r="S16" s="42"/>
      <c r="T16" s="42"/>
      <c r="U16" s="42"/>
      <c r="V16" s="43"/>
      <c r="W16" s="43"/>
      <c r="X16" s="43"/>
      <c r="Y16" s="47"/>
    </row>
    <row r="17" spans="1:25" x14ac:dyDescent="0.35">
      <c r="A17" s="33"/>
      <c r="B17" s="41"/>
      <c r="C17" s="42"/>
      <c r="D17" s="43"/>
      <c r="E17" s="43"/>
      <c r="F17" s="43"/>
      <c r="G17" s="42"/>
      <c r="H17" s="42"/>
      <c r="I17" s="42"/>
      <c r="J17" s="42"/>
      <c r="K17" s="42"/>
      <c r="L17" s="43"/>
      <c r="M17" s="43"/>
      <c r="N17" s="43"/>
      <c r="O17" s="43"/>
      <c r="P17" s="43"/>
      <c r="Q17" s="49"/>
      <c r="R17" s="46"/>
      <c r="S17" s="42"/>
      <c r="T17" s="42"/>
      <c r="U17" s="42"/>
      <c r="V17" s="43"/>
      <c r="W17" s="43"/>
      <c r="X17" s="43"/>
      <c r="Y17" s="47"/>
    </row>
    <row r="18" spans="1:25" x14ac:dyDescent="0.35">
      <c r="A18" s="33"/>
      <c r="B18" s="41"/>
      <c r="C18" s="42"/>
      <c r="D18" s="43"/>
      <c r="E18" s="43"/>
      <c r="F18" s="43"/>
      <c r="G18" s="42"/>
      <c r="H18" s="42"/>
      <c r="I18" s="42"/>
      <c r="J18" s="42"/>
      <c r="K18" s="42"/>
      <c r="L18" s="43"/>
      <c r="M18" s="43"/>
      <c r="N18" s="43"/>
      <c r="O18" s="43"/>
      <c r="P18" s="43"/>
      <c r="Q18" s="49"/>
      <c r="R18" s="46"/>
      <c r="S18" s="42"/>
      <c r="T18" s="42"/>
      <c r="U18" s="42"/>
      <c r="V18" s="43"/>
      <c r="W18" s="43"/>
      <c r="X18" s="43"/>
      <c r="Y18" s="47"/>
    </row>
    <row r="19" spans="1:25" x14ac:dyDescent="0.35">
      <c r="A19" s="33"/>
      <c r="B19" s="41"/>
      <c r="C19" s="42"/>
      <c r="D19" s="43"/>
      <c r="E19" s="43"/>
      <c r="F19" s="43"/>
      <c r="G19" s="42"/>
      <c r="H19" s="42"/>
      <c r="I19" s="42"/>
      <c r="J19" s="42"/>
      <c r="K19" s="42"/>
      <c r="L19" s="43"/>
      <c r="M19" s="43"/>
      <c r="N19" s="43"/>
      <c r="O19" s="43"/>
      <c r="P19" s="43"/>
      <c r="Q19" s="49"/>
      <c r="R19" s="46"/>
      <c r="S19" s="42"/>
      <c r="T19" s="42"/>
      <c r="U19" s="42"/>
      <c r="V19" s="43"/>
      <c r="W19" s="43"/>
      <c r="X19" s="43"/>
      <c r="Y19" s="47"/>
    </row>
    <row r="20" spans="1:25" x14ac:dyDescent="0.35">
      <c r="A20" s="33"/>
      <c r="B20" s="41"/>
      <c r="C20" s="42"/>
      <c r="D20" s="43"/>
      <c r="E20" s="43"/>
      <c r="F20" s="43"/>
      <c r="G20" s="42"/>
      <c r="H20" s="42"/>
      <c r="I20" s="42"/>
      <c r="J20" s="42"/>
      <c r="K20" s="42"/>
      <c r="L20" s="43"/>
      <c r="M20" s="43"/>
      <c r="N20" s="43"/>
      <c r="O20" s="43"/>
      <c r="P20" s="43"/>
      <c r="Q20" s="49"/>
      <c r="R20" s="46"/>
      <c r="S20" s="42"/>
      <c r="T20" s="42"/>
      <c r="U20" s="42"/>
      <c r="V20" s="43"/>
      <c r="W20" s="43"/>
      <c r="X20" s="43"/>
      <c r="Y20" s="47"/>
    </row>
    <row r="21" spans="1:25" x14ac:dyDescent="0.35">
      <c r="A21" s="33"/>
      <c r="B21" s="34"/>
      <c r="C21" s="35"/>
      <c r="D21" s="36"/>
      <c r="E21" s="36"/>
      <c r="F21" s="36"/>
      <c r="G21" s="35"/>
      <c r="H21" s="35"/>
      <c r="I21" s="35"/>
      <c r="J21" s="35"/>
      <c r="K21" s="35"/>
      <c r="L21" s="36"/>
      <c r="M21" s="36"/>
      <c r="N21" s="36"/>
      <c r="O21" s="36"/>
      <c r="P21" s="36"/>
      <c r="Q21" s="50"/>
      <c r="R21" s="39"/>
      <c r="S21" s="35"/>
      <c r="T21" s="35"/>
      <c r="U21" s="35"/>
      <c r="V21" s="36"/>
      <c r="W21" s="36"/>
      <c r="X21" s="36"/>
      <c r="Y21" s="40"/>
    </row>
    <row r="22" spans="1:25" x14ac:dyDescent="0.35">
      <c r="A22" s="33"/>
      <c r="B22" s="41"/>
      <c r="C22" s="42"/>
      <c r="D22" s="43"/>
      <c r="E22" s="43"/>
      <c r="F22" s="43"/>
      <c r="G22" s="42"/>
      <c r="H22" s="42"/>
      <c r="I22" s="42"/>
      <c r="J22" s="42"/>
      <c r="K22" s="42"/>
      <c r="L22" s="43"/>
      <c r="M22" s="43"/>
      <c r="N22" s="43"/>
      <c r="O22" s="43"/>
      <c r="P22" s="43"/>
      <c r="Q22" s="49"/>
      <c r="R22" s="46"/>
      <c r="S22" s="42"/>
      <c r="T22" s="42"/>
      <c r="U22" s="42"/>
      <c r="V22" s="43"/>
      <c r="W22" s="43"/>
      <c r="X22" s="43"/>
      <c r="Y22" s="47"/>
    </row>
    <row r="23" spans="1:25" x14ac:dyDescent="0.35">
      <c r="A23" s="33"/>
      <c r="B23" s="41"/>
      <c r="C23" s="42"/>
      <c r="D23" s="43"/>
      <c r="E23" s="43"/>
      <c r="F23" s="43"/>
      <c r="G23" s="42"/>
      <c r="H23" s="42"/>
      <c r="I23" s="42"/>
      <c r="J23" s="42"/>
      <c r="K23" s="42"/>
      <c r="L23" s="43"/>
      <c r="M23" s="43"/>
      <c r="N23" s="43"/>
      <c r="O23" s="43"/>
      <c r="P23" s="43"/>
      <c r="Q23" s="49"/>
      <c r="R23" s="46"/>
      <c r="S23" s="42"/>
      <c r="T23" s="42"/>
      <c r="U23" s="42"/>
      <c r="V23" s="43"/>
      <c r="W23" s="43"/>
      <c r="X23" s="43"/>
      <c r="Y23" s="47"/>
    </row>
    <row r="24" spans="1:25" x14ac:dyDescent="0.35">
      <c r="A24" s="33"/>
      <c r="B24" s="41"/>
      <c r="C24" s="42"/>
      <c r="D24" s="43"/>
      <c r="E24" s="43"/>
      <c r="F24" s="43"/>
      <c r="G24" s="42"/>
      <c r="H24" s="42"/>
      <c r="I24" s="42"/>
      <c r="J24" s="42"/>
      <c r="K24" s="42"/>
      <c r="L24" s="43"/>
      <c r="M24" s="43"/>
      <c r="N24" s="43"/>
      <c r="O24" s="43"/>
      <c r="P24" s="43"/>
      <c r="Q24" s="49"/>
      <c r="R24" s="46"/>
      <c r="S24" s="42"/>
      <c r="T24" s="42"/>
      <c r="U24" s="42"/>
      <c r="V24" s="43"/>
      <c r="W24" s="43"/>
      <c r="X24" s="43"/>
      <c r="Y24" s="47"/>
    </row>
    <row r="25" spans="1:25" x14ac:dyDescent="0.35">
      <c r="A25" s="33"/>
      <c r="B25" s="51"/>
      <c r="C25" s="52"/>
      <c r="D25" s="53"/>
      <c r="E25" s="53"/>
      <c r="F25" s="53"/>
      <c r="G25" s="52"/>
      <c r="H25" s="52"/>
      <c r="I25" s="52"/>
      <c r="J25" s="52"/>
      <c r="K25" s="52"/>
      <c r="L25" s="53"/>
      <c r="M25" s="53"/>
      <c r="N25" s="53"/>
      <c r="O25" s="53"/>
      <c r="P25" s="53"/>
      <c r="Q25" s="54"/>
      <c r="R25" s="55"/>
      <c r="S25" s="52"/>
      <c r="T25" s="52"/>
      <c r="U25" s="52"/>
      <c r="V25" s="53"/>
      <c r="W25" s="53"/>
      <c r="X25" s="53"/>
      <c r="Y25" s="56"/>
    </row>
    <row r="26" spans="1:25" x14ac:dyDescent="0.35">
      <c r="A26" s="57" t="s">
        <v>52</v>
      </c>
      <c r="B26" s="1">
        <f>COUNTIFS(D5:D25,"&gt;0")</f>
        <v>0</v>
      </c>
      <c r="C26" s="1" t="e">
        <f>SUMIFS(C5:C25,D5:D25,"&gt;0")/SUM(D5:D25)</f>
        <v>#DIV/0!</v>
      </c>
      <c r="D26" s="58"/>
      <c r="E26" s="28">
        <f>(SUMIFS(C5:C25,E5:E25,"&gt;0"))</f>
        <v>0</v>
      </c>
      <c r="F26" s="28">
        <f>(SUMIFS(C5:C25,F5:F25,"&gt;0"))</f>
        <v>0</v>
      </c>
      <c r="G26" s="1">
        <f>SUMIFS(G5:G25,D5:D25,1)</f>
        <v>0</v>
      </c>
      <c r="H26" s="1">
        <f>SUMIFS(H5:H25,D5:D25,1)</f>
        <v>0</v>
      </c>
      <c r="I26" s="1">
        <f>SUMIFS(I5:I25,D5:D25,1)</f>
        <v>0</v>
      </c>
      <c r="J26" s="1">
        <f>SUMIFS(J5:J25,D5:D25,1)</f>
        <v>0</v>
      </c>
      <c r="K26" s="1">
        <f>SUMIFS(K5:K25,D5:D25,1)</f>
        <v>0</v>
      </c>
      <c r="L26" s="1">
        <f>SUMIFS(L5:L25,D5:D25,1)</f>
        <v>0</v>
      </c>
      <c r="M26" s="1">
        <f>SUMIFS(M5:M25,D5:D25,1)</f>
        <v>0</v>
      </c>
      <c r="N26" s="1">
        <f>SUMIFS(N5:N25,D5:D25,1)</f>
        <v>0</v>
      </c>
      <c r="O26" s="1">
        <f>SUMIFS(O5:O25,D5:D25,1)</f>
        <v>0</v>
      </c>
      <c r="P26" s="1">
        <f>SUMIFS(P5:P25,D5:D25,1)</f>
        <v>0</v>
      </c>
      <c r="Q26" s="29">
        <f>SUMIFS(Q5:Q25,D5:D25,1)</f>
        <v>0</v>
      </c>
      <c r="R26" s="91">
        <f t="shared" ref="R26:Y26" si="0">SUM(R5:R25)</f>
        <v>0</v>
      </c>
      <c r="S26" s="93">
        <f t="shared" si="0"/>
        <v>0</v>
      </c>
      <c r="T26" s="93">
        <f t="shared" si="0"/>
        <v>0</v>
      </c>
      <c r="U26" s="93">
        <f t="shared" si="0"/>
        <v>0</v>
      </c>
      <c r="V26" s="93">
        <f t="shared" si="0"/>
        <v>0</v>
      </c>
      <c r="W26" s="93">
        <f t="shared" si="0"/>
        <v>0</v>
      </c>
      <c r="X26" s="93">
        <f t="shared" si="0"/>
        <v>0</v>
      </c>
      <c r="Y26" s="95">
        <f t="shared" si="0"/>
        <v>0</v>
      </c>
    </row>
    <row r="27" spans="1:25" x14ac:dyDescent="0.35">
      <c r="A27" s="59" t="s">
        <v>51</v>
      </c>
      <c r="B27" s="1">
        <f>(COUNTIFS(E5:E25,"&gt;0"))+(COUNTIFS(F5:F25,"&gt;0"))</f>
        <v>0</v>
      </c>
      <c r="C27" s="2" t="e">
        <f>(SUMIFS(C5:C25,E5:E25,"&gt;0")+SUMIFS(C5:C25,F5:F25,"&gt;0"))/(SUM(E5:E25)+SUM(F5:F25))</f>
        <v>#DIV/0!</v>
      </c>
      <c r="D27" s="60"/>
      <c r="E27" s="2">
        <f>IF(E26&gt;F26,1,0)+OR(E26=F26)</f>
        <v>1</v>
      </c>
      <c r="F27" s="2">
        <f>IF(F26&gt;E26,1,0)+OR(F26=E26)</f>
        <v>1</v>
      </c>
      <c r="G27" s="2">
        <f>SUM(SUMIFS(G5:G25,E5:E25,1)+SUMIFS(G5:G25,F5:F25,1))</f>
        <v>0</v>
      </c>
      <c r="H27" s="2">
        <f>SUM(SUMIFS(H5:H25,E5:E25,1)+SUMIFS(H5:H25,F5:F25,1))</f>
        <v>0</v>
      </c>
      <c r="I27" s="2">
        <f>SUM(SUMIFS(I5:I25,E5:E25,1)+SUMIFS(I5:I25,F5:F25,1))</f>
        <v>0</v>
      </c>
      <c r="J27" s="2">
        <f>SUM(SUMIFS(J5:J25,E5:E25,1)+SUMIFS(J5:J25,F5:F25,1))</f>
        <v>0</v>
      </c>
      <c r="K27" s="2">
        <f>SUM(SUMIFS(K5:K25,E5:E25,1)+SUMIFS(K5:K25,F5:F25,1))</f>
        <v>0</v>
      </c>
      <c r="L27" s="2">
        <f>SUM(SUMIFS(L5:L25,E5:E25,1)+SUMIFS(L5:L25,F5:F25,1))</f>
        <v>0</v>
      </c>
      <c r="M27" s="2">
        <f>SUM(SUMIFS(M5:M25,E5:E25,1)+SUMIFS(M5:M25,F5:F25,1))</f>
        <v>0</v>
      </c>
      <c r="N27" s="2">
        <f>SUM(SUMIFS(N5:N25,E5:E25,1)+SUMIFS(N5:N25,F5:F25,1))</f>
        <v>0</v>
      </c>
      <c r="O27" s="2">
        <f>SUM(SUMIFS(O5:O25,E5:E25,1)+SUMIFS(O5:O25,F5:F25,1))</f>
        <v>0</v>
      </c>
      <c r="P27" s="2">
        <f>SUM(SUMIFS(P5:P25,E5:E25,1)+SUMIFS(P5:P25,F5:F25,1))</f>
        <v>0</v>
      </c>
      <c r="Q27" s="30">
        <f>SUM(SUMIFS(Q5:Q25,E5:E25,1)+SUMIFS(Q5:Q25,F5:F25,1))</f>
        <v>0</v>
      </c>
      <c r="R27" s="92"/>
      <c r="S27" s="94"/>
      <c r="T27" s="94"/>
      <c r="U27" s="94"/>
      <c r="V27" s="94"/>
      <c r="W27" s="94"/>
      <c r="X27" s="94"/>
      <c r="Y27" s="96"/>
    </row>
    <row r="28" spans="1:25" x14ac:dyDescent="0.35">
      <c r="D28" s="62" t="s">
        <v>59</v>
      </c>
    </row>
    <row r="29" spans="1:25" x14ac:dyDescent="0.35">
      <c r="D29" s="31" t="s">
        <v>28</v>
      </c>
    </row>
    <row r="30" spans="1:25" ht="15" thickBot="1" x14ac:dyDescent="0.4"/>
    <row r="31" spans="1:25" ht="15.5" x14ac:dyDescent="0.35">
      <c r="A31" s="99" t="str">
        <f>A1</f>
        <v xml:space="preserve"> NAVN PÅ JAKTFELT:                       NAVN PÅ VALD: </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1"/>
    </row>
    <row r="32" spans="1:25" x14ac:dyDescent="0.35">
      <c r="A32" s="69" t="s">
        <v>53</v>
      </c>
      <c r="B32" s="71" t="s">
        <v>0</v>
      </c>
      <c r="C32" s="74" t="s">
        <v>1</v>
      </c>
      <c r="D32" s="77" t="s">
        <v>2</v>
      </c>
      <c r="E32" s="78"/>
      <c r="F32" s="78"/>
      <c r="G32" s="79" t="s">
        <v>3</v>
      </c>
      <c r="H32" s="80"/>
      <c r="I32" s="80"/>
      <c r="J32" s="80"/>
      <c r="K32" s="81"/>
      <c r="L32" s="78" t="s">
        <v>4</v>
      </c>
      <c r="M32" s="78"/>
      <c r="N32" s="78"/>
      <c r="O32" s="78"/>
      <c r="P32" s="78"/>
      <c r="Q32" s="82"/>
      <c r="R32" s="83" t="s">
        <v>5</v>
      </c>
      <c r="S32" s="84"/>
      <c r="T32" s="84"/>
      <c r="U32" s="84"/>
      <c r="V32" s="78" t="s">
        <v>6</v>
      </c>
      <c r="W32" s="78"/>
      <c r="X32" s="78"/>
      <c r="Y32" s="82"/>
    </row>
    <row r="33" spans="1:25" x14ac:dyDescent="0.35">
      <c r="A33" s="69"/>
      <c r="B33" s="72"/>
      <c r="C33" s="75"/>
      <c r="D33" s="85" t="s">
        <v>7</v>
      </c>
      <c r="E33" s="72" t="s">
        <v>8</v>
      </c>
      <c r="F33" s="72"/>
      <c r="G33" s="75" t="s">
        <v>58</v>
      </c>
      <c r="H33" s="75" t="s">
        <v>9</v>
      </c>
      <c r="I33" s="89" t="s">
        <v>10</v>
      </c>
      <c r="J33" s="89" t="s">
        <v>11</v>
      </c>
      <c r="K33" s="89" t="s">
        <v>12</v>
      </c>
      <c r="L33" s="72" t="s">
        <v>13</v>
      </c>
      <c r="M33" s="72" t="s">
        <v>14</v>
      </c>
      <c r="N33" s="72" t="s">
        <v>15</v>
      </c>
      <c r="O33" s="72" t="s">
        <v>16</v>
      </c>
      <c r="P33" s="72" t="s">
        <v>17</v>
      </c>
      <c r="Q33" s="87" t="s">
        <v>18</v>
      </c>
      <c r="R33" s="97" t="s">
        <v>19</v>
      </c>
      <c r="S33" s="89" t="s">
        <v>20</v>
      </c>
      <c r="T33" s="89" t="s">
        <v>21</v>
      </c>
      <c r="U33" s="89" t="s">
        <v>12</v>
      </c>
      <c r="V33" s="72" t="s">
        <v>22</v>
      </c>
      <c r="W33" s="72" t="s">
        <v>23</v>
      </c>
      <c r="X33" s="72" t="s">
        <v>24</v>
      </c>
      <c r="Y33" s="87" t="s">
        <v>25</v>
      </c>
    </row>
    <row r="34" spans="1:25" ht="15" thickBot="1" x14ac:dyDescent="0.4">
      <c r="A34" s="70"/>
      <c r="B34" s="73"/>
      <c r="C34" s="76"/>
      <c r="D34" s="86"/>
      <c r="E34" s="32" t="s">
        <v>26</v>
      </c>
      <c r="F34" s="32" t="s">
        <v>27</v>
      </c>
      <c r="G34" s="76"/>
      <c r="H34" s="76"/>
      <c r="I34" s="90"/>
      <c r="J34" s="90"/>
      <c r="K34" s="90"/>
      <c r="L34" s="73"/>
      <c r="M34" s="73"/>
      <c r="N34" s="73"/>
      <c r="O34" s="73"/>
      <c r="P34" s="73"/>
      <c r="Q34" s="88"/>
      <c r="R34" s="98"/>
      <c r="S34" s="90"/>
      <c r="T34" s="90"/>
      <c r="U34" s="90"/>
      <c r="V34" s="73"/>
      <c r="W34" s="73"/>
      <c r="X34" s="73"/>
      <c r="Y34" s="88"/>
    </row>
    <row r="35" spans="1:25" x14ac:dyDescent="0.35">
      <c r="A35" s="33"/>
      <c r="B35" s="34"/>
      <c r="C35" s="35"/>
      <c r="D35" s="36"/>
      <c r="E35" s="36"/>
      <c r="F35" s="36"/>
      <c r="G35" s="35"/>
      <c r="H35" s="35"/>
      <c r="I35" s="35"/>
      <c r="J35" s="35"/>
      <c r="K35" s="35"/>
      <c r="L35" s="37"/>
      <c r="M35" s="37"/>
      <c r="N35" s="37"/>
      <c r="O35" s="37"/>
      <c r="P35" s="37"/>
      <c r="Q35" s="38"/>
      <c r="R35" s="39"/>
      <c r="S35" s="35"/>
      <c r="T35" s="35"/>
      <c r="U35" s="35"/>
      <c r="V35" s="36"/>
      <c r="W35" s="36"/>
      <c r="X35" s="36"/>
      <c r="Y35" s="40"/>
    </row>
    <row r="36" spans="1:25" x14ac:dyDescent="0.35">
      <c r="A36" s="33"/>
      <c r="B36" s="41"/>
      <c r="C36" s="42"/>
      <c r="D36" s="43"/>
      <c r="E36" s="43"/>
      <c r="F36" s="43"/>
      <c r="G36" s="42"/>
      <c r="H36" s="42"/>
      <c r="I36" s="42"/>
      <c r="J36" s="42"/>
      <c r="K36" s="42"/>
      <c r="L36" s="44"/>
      <c r="M36" s="44"/>
      <c r="N36" s="44"/>
      <c r="O36" s="44"/>
      <c r="P36" s="44"/>
      <c r="Q36" s="45"/>
      <c r="R36" s="46"/>
      <c r="S36" s="42"/>
      <c r="T36" s="42"/>
      <c r="U36" s="42"/>
      <c r="V36" s="43"/>
      <c r="W36" s="43"/>
      <c r="X36" s="43"/>
      <c r="Y36" s="47"/>
    </row>
    <row r="37" spans="1:25" x14ac:dyDescent="0.35">
      <c r="A37" s="33"/>
      <c r="B37" s="41"/>
      <c r="C37" s="42"/>
      <c r="D37" s="43"/>
      <c r="E37" s="43"/>
      <c r="F37" s="43"/>
      <c r="G37" s="42"/>
      <c r="H37" s="42"/>
      <c r="I37" s="42"/>
      <c r="J37" s="42"/>
      <c r="K37" s="42"/>
      <c r="L37" s="44"/>
      <c r="M37" s="44"/>
      <c r="N37" s="44"/>
      <c r="O37" s="44"/>
      <c r="P37" s="44"/>
      <c r="Q37" s="45"/>
      <c r="R37" s="46"/>
      <c r="S37" s="42"/>
      <c r="T37" s="42"/>
      <c r="U37" s="42"/>
      <c r="V37" s="44"/>
      <c r="W37" s="44"/>
      <c r="X37" s="44"/>
      <c r="Y37" s="48"/>
    </row>
    <row r="38" spans="1:25" x14ac:dyDescent="0.35">
      <c r="A38" s="33"/>
      <c r="B38" s="41"/>
      <c r="C38" s="42"/>
      <c r="D38" s="43"/>
      <c r="E38" s="43"/>
      <c r="F38" s="43"/>
      <c r="G38" s="42"/>
      <c r="H38" s="42"/>
      <c r="I38" s="42"/>
      <c r="J38" s="42"/>
      <c r="K38" s="42"/>
      <c r="L38" s="44"/>
      <c r="M38" s="44"/>
      <c r="N38" s="44"/>
      <c r="O38" s="44"/>
      <c r="P38" s="44"/>
      <c r="Q38" s="45"/>
      <c r="R38" s="46"/>
      <c r="S38" s="42"/>
      <c r="T38" s="42"/>
      <c r="U38" s="42"/>
      <c r="V38" s="43"/>
      <c r="W38" s="43"/>
      <c r="X38" s="43"/>
      <c r="Y38" s="47"/>
    </row>
    <row r="39" spans="1:25" x14ac:dyDescent="0.35">
      <c r="A39" s="33"/>
      <c r="B39" s="41"/>
      <c r="C39" s="42"/>
      <c r="D39" s="43"/>
      <c r="E39" s="43"/>
      <c r="F39" s="43"/>
      <c r="G39" s="42"/>
      <c r="H39" s="42"/>
      <c r="I39" s="42"/>
      <c r="J39" s="42"/>
      <c r="K39" s="42"/>
      <c r="L39" s="44"/>
      <c r="M39" s="44"/>
      <c r="N39" s="44"/>
      <c r="O39" s="44"/>
      <c r="P39" s="44"/>
      <c r="Q39" s="45"/>
      <c r="R39" s="46"/>
      <c r="S39" s="42"/>
      <c r="T39" s="42"/>
      <c r="U39" s="42"/>
      <c r="V39" s="43"/>
      <c r="W39" s="43"/>
      <c r="X39" s="43"/>
      <c r="Y39" s="47"/>
    </row>
    <row r="40" spans="1:25" x14ac:dyDescent="0.35">
      <c r="A40" s="33"/>
      <c r="B40" s="41"/>
      <c r="C40" s="42"/>
      <c r="D40" s="43"/>
      <c r="E40" s="43"/>
      <c r="F40" s="43"/>
      <c r="G40" s="42"/>
      <c r="H40" s="42"/>
      <c r="I40" s="42"/>
      <c r="J40" s="42"/>
      <c r="K40" s="42"/>
      <c r="L40" s="44"/>
      <c r="M40" s="44"/>
      <c r="N40" s="44"/>
      <c r="O40" s="44"/>
      <c r="P40" s="44"/>
      <c r="Q40" s="45"/>
      <c r="R40" s="46"/>
      <c r="S40" s="42"/>
      <c r="T40" s="42"/>
      <c r="U40" s="42"/>
      <c r="V40" s="43"/>
      <c r="W40" s="43"/>
      <c r="X40" s="43"/>
      <c r="Y40" s="47"/>
    </row>
    <row r="41" spans="1:25" x14ac:dyDescent="0.35">
      <c r="A41" s="33"/>
      <c r="B41" s="34"/>
      <c r="C41" s="35"/>
      <c r="D41" s="36"/>
      <c r="E41" s="36"/>
      <c r="F41" s="36"/>
      <c r="G41" s="35"/>
      <c r="H41" s="35"/>
      <c r="I41" s="35"/>
      <c r="J41" s="35"/>
      <c r="K41" s="35"/>
      <c r="L41" s="37"/>
      <c r="M41" s="37"/>
      <c r="N41" s="37"/>
      <c r="O41" s="37"/>
      <c r="P41" s="37"/>
      <c r="Q41" s="38"/>
      <c r="R41" s="39"/>
      <c r="S41" s="35"/>
      <c r="T41" s="35"/>
      <c r="U41" s="35"/>
      <c r="V41" s="36"/>
      <c r="W41" s="36"/>
      <c r="X41" s="36"/>
      <c r="Y41" s="40"/>
    </row>
    <row r="42" spans="1:25" x14ac:dyDescent="0.35">
      <c r="A42" s="33"/>
      <c r="B42" s="41"/>
      <c r="C42" s="42"/>
      <c r="D42" s="43"/>
      <c r="E42" s="43"/>
      <c r="F42" s="43"/>
      <c r="G42" s="42"/>
      <c r="H42" s="42"/>
      <c r="I42" s="42"/>
      <c r="J42" s="42"/>
      <c r="K42" s="42"/>
      <c r="L42" s="44"/>
      <c r="M42" s="44"/>
      <c r="N42" s="44"/>
      <c r="O42" s="44"/>
      <c r="P42" s="44"/>
      <c r="Q42" s="45"/>
      <c r="R42" s="46"/>
      <c r="S42" s="42"/>
      <c r="T42" s="42"/>
      <c r="U42" s="42"/>
      <c r="V42" s="43"/>
      <c r="W42" s="43"/>
      <c r="X42" s="43"/>
      <c r="Y42" s="47"/>
    </row>
    <row r="43" spans="1:25" x14ac:dyDescent="0.35">
      <c r="A43" s="33"/>
      <c r="B43" s="41"/>
      <c r="C43" s="42"/>
      <c r="D43" s="43"/>
      <c r="E43" s="43"/>
      <c r="F43" s="43"/>
      <c r="G43" s="42"/>
      <c r="H43" s="42"/>
      <c r="I43" s="42"/>
      <c r="J43" s="42"/>
      <c r="K43" s="42"/>
      <c r="L43" s="43"/>
      <c r="M43" s="43"/>
      <c r="N43" s="43"/>
      <c r="O43" s="43"/>
      <c r="P43" s="43"/>
      <c r="Q43" s="49"/>
      <c r="R43" s="46"/>
      <c r="S43" s="42"/>
      <c r="T43" s="42"/>
      <c r="U43" s="42"/>
      <c r="V43" s="43"/>
      <c r="W43" s="43"/>
      <c r="X43" s="43"/>
      <c r="Y43" s="47"/>
    </row>
    <row r="44" spans="1:25" x14ac:dyDescent="0.35">
      <c r="A44" s="33"/>
      <c r="B44" s="41"/>
      <c r="C44" s="42"/>
      <c r="D44" s="43"/>
      <c r="E44" s="43"/>
      <c r="F44" s="43"/>
      <c r="G44" s="42"/>
      <c r="H44" s="42"/>
      <c r="I44" s="42"/>
      <c r="J44" s="42"/>
      <c r="K44" s="42"/>
      <c r="L44" s="43"/>
      <c r="M44" s="43"/>
      <c r="N44" s="43"/>
      <c r="O44" s="43"/>
      <c r="P44" s="43"/>
      <c r="Q44" s="49"/>
      <c r="R44" s="46"/>
      <c r="S44" s="42"/>
      <c r="T44" s="42"/>
      <c r="U44" s="42"/>
      <c r="V44" s="43"/>
      <c r="W44" s="43"/>
      <c r="X44" s="43"/>
      <c r="Y44" s="47"/>
    </row>
    <row r="45" spans="1:25" x14ac:dyDescent="0.35">
      <c r="A45" s="33"/>
      <c r="B45" s="34"/>
      <c r="C45" s="35"/>
      <c r="D45" s="36"/>
      <c r="E45" s="36"/>
      <c r="F45" s="36"/>
      <c r="G45" s="35"/>
      <c r="H45" s="35"/>
      <c r="I45" s="35"/>
      <c r="J45" s="35"/>
      <c r="K45" s="35"/>
      <c r="L45" s="36"/>
      <c r="M45" s="36"/>
      <c r="N45" s="36"/>
      <c r="O45" s="36"/>
      <c r="P45" s="36"/>
      <c r="Q45" s="50"/>
      <c r="R45" s="39"/>
      <c r="S45" s="35"/>
      <c r="T45" s="35"/>
      <c r="U45" s="35"/>
      <c r="V45" s="36"/>
      <c r="W45" s="36"/>
      <c r="X45" s="36"/>
      <c r="Y45" s="40"/>
    </row>
    <row r="46" spans="1:25" x14ac:dyDescent="0.35">
      <c r="A46" s="33"/>
      <c r="B46" s="41"/>
      <c r="C46" s="42"/>
      <c r="D46" s="43"/>
      <c r="E46" s="43"/>
      <c r="F46" s="43"/>
      <c r="G46" s="42"/>
      <c r="H46" s="42"/>
      <c r="I46" s="42"/>
      <c r="J46" s="42"/>
      <c r="K46" s="42"/>
      <c r="L46" s="43"/>
      <c r="M46" s="43"/>
      <c r="N46" s="43"/>
      <c r="O46" s="43"/>
      <c r="P46" s="43"/>
      <c r="Q46" s="49"/>
      <c r="R46" s="46"/>
      <c r="S46" s="42"/>
      <c r="T46" s="42"/>
      <c r="U46" s="42"/>
      <c r="V46" s="43"/>
      <c r="W46" s="43"/>
      <c r="X46" s="43"/>
      <c r="Y46" s="47"/>
    </row>
    <row r="47" spans="1:25" x14ac:dyDescent="0.35">
      <c r="A47" s="33"/>
      <c r="B47" s="41"/>
      <c r="C47" s="42"/>
      <c r="D47" s="43"/>
      <c r="E47" s="43"/>
      <c r="F47" s="43"/>
      <c r="G47" s="42"/>
      <c r="H47" s="42"/>
      <c r="I47" s="42"/>
      <c r="J47" s="42"/>
      <c r="K47" s="42"/>
      <c r="L47" s="43"/>
      <c r="M47" s="43"/>
      <c r="N47" s="43"/>
      <c r="O47" s="43"/>
      <c r="P47" s="43"/>
      <c r="Q47" s="49"/>
      <c r="R47" s="46"/>
      <c r="S47" s="42"/>
      <c r="T47" s="42"/>
      <c r="U47" s="42"/>
      <c r="V47" s="43"/>
      <c r="W47" s="43"/>
      <c r="X47" s="43"/>
      <c r="Y47" s="47"/>
    </row>
    <row r="48" spans="1:25" x14ac:dyDescent="0.35">
      <c r="A48" s="33"/>
      <c r="B48" s="41"/>
      <c r="C48" s="42"/>
      <c r="D48" s="43"/>
      <c r="E48" s="43"/>
      <c r="F48" s="43"/>
      <c r="G48" s="42"/>
      <c r="H48" s="42"/>
      <c r="I48" s="42"/>
      <c r="J48" s="42"/>
      <c r="K48" s="42"/>
      <c r="L48" s="43"/>
      <c r="M48" s="43"/>
      <c r="N48" s="43"/>
      <c r="O48" s="43"/>
      <c r="P48" s="43"/>
      <c r="Q48" s="49"/>
      <c r="R48" s="46"/>
      <c r="S48" s="42"/>
      <c r="T48" s="42"/>
      <c r="U48" s="42"/>
      <c r="V48" s="43"/>
      <c r="W48" s="43"/>
      <c r="X48" s="43"/>
      <c r="Y48" s="47"/>
    </row>
    <row r="49" spans="1:25" x14ac:dyDescent="0.35">
      <c r="A49" s="33"/>
      <c r="B49" s="41"/>
      <c r="C49" s="42"/>
      <c r="D49" s="43"/>
      <c r="E49" s="43"/>
      <c r="F49" s="43"/>
      <c r="G49" s="42"/>
      <c r="H49" s="42"/>
      <c r="I49" s="42"/>
      <c r="J49" s="42"/>
      <c r="K49" s="42"/>
      <c r="L49" s="43"/>
      <c r="M49" s="43"/>
      <c r="N49" s="43"/>
      <c r="O49" s="43"/>
      <c r="P49" s="43"/>
      <c r="Q49" s="49"/>
      <c r="R49" s="46"/>
      <c r="S49" s="42"/>
      <c r="T49" s="42"/>
      <c r="U49" s="42"/>
      <c r="V49" s="43"/>
      <c r="W49" s="43"/>
      <c r="X49" s="43"/>
      <c r="Y49" s="47"/>
    </row>
    <row r="50" spans="1:25" x14ac:dyDescent="0.35">
      <c r="A50" s="33"/>
      <c r="B50" s="41"/>
      <c r="C50" s="42"/>
      <c r="D50" s="43"/>
      <c r="E50" s="43"/>
      <c r="F50" s="43"/>
      <c r="G50" s="42"/>
      <c r="H50" s="42"/>
      <c r="I50" s="42"/>
      <c r="J50" s="42"/>
      <c r="K50" s="42"/>
      <c r="L50" s="43"/>
      <c r="M50" s="43"/>
      <c r="N50" s="43"/>
      <c r="O50" s="43"/>
      <c r="P50" s="43"/>
      <c r="Q50" s="49"/>
      <c r="R50" s="46"/>
      <c r="S50" s="42"/>
      <c r="T50" s="42"/>
      <c r="U50" s="42"/>
      <c r="V50" s="43"/>
      <c r="W50" s="43"/>
      <c r="X50" s="43"/>
      <c r="Y50" s="47"/>
    </row>
    <row r="51" spans="1:25" x14ac:dyDescent="0.35">
      <c r="A51" s="33"/>
      <c r="B51" s="34"/>
      <c r="C51" s="35"/>
      <c r="D51" s="36"/>
      <c r="E51" s="36"/>
      <c r="F51" s="36"/>
      <c r="G51" s="35"/>
      <c r="H51" s="35"/>
      <c r="I51" s="35"/>
      <c r="J51" s="35"/>
      <c r="K51" s="35"/>
      <c r="L51" s="36"/>
      <c r="M51" s="36"/>
      <c r="N51" s="36"/>
      <c r="O51" s="36"/>
      <c r="P51" s="36"/>
      <c r="Q51" s="50"/>
      <c r="R51" s="39"/>
      <c r="S51" s="35"/>
      <c r="T51" s="35"/>
      <c r="U51" s="35"/>
      <c r="V51" s="36"/>
      <c r="W51" s="36"/>
      <c r="X51" s="36"/>
      <c r="Y51" s="40"/>
    </row>
    <row r="52" spans="1:25" x14ac:dyDescent="0.35">
      <c r="A52" s="33"/>
      <c r="B52" s="41"/>
      <c r="C52" s="42"/>
      <c r="D52" s="43"/>
      <c r="E52" s="43"/>
      <c r="F52" s="43"/>
      <c r="G52" s="42"/>
      <c r="H52" s="42"/>
      <c r="I52" s="42"/>
      <c r="J52" s="42"/>
      <c r="K52" s="42"/>
      <c r="L52" s="43"/>
      <c r="M52" s="43"/>
      <c r="N52" s="43"/>
      <c r="O52" s="43"/>
      <c r="P52" s="43"/>
      <c r="Q52" s="49"/>
      <c r="R52" s="46"/>
      <c r="S52" s="42"/>
      <c r="T52" s="42"/>
      <c r="U52" s="42"/>
      <c r="V52" s="43"/>
      <c r="W52" s="43"/>
      <c r="X52" s="43"/>
      <c r="Y52" s="47"/>
    </row>
    <row r="53" spans="1:25" x14ac:dyDescent="0.35">
      <c r="A53" s="33"/>
      <c r="B53" s="41"/>
      <c r="C53" s="42"/>
      <c r="D53" s="43"/>
      <c r="E53" s="43"/>
      <c r="F53" s="43"/>
      <c r="G53" s="42"/>
      <c r="H53" s="42"/>
      <c r="I53" s="42"/>
      <c r="J53" s="42"/>
      <c r="K53" s="42"/>
      <c r="L53" s="43"/>
      <c r="M53" s="43"/>
      <c r="N53" s="43"/>
      <c r="O53" s="43"/>
      <c r="P53" s="43"/>
      <c r="Q53" s="49"/>
      <c r="R53" s="46"/>
      <c r="S53" s="42"/>
      <c r="T53" s="42"/>
      <c r="U53" s="42"/>
      <c r="V53" s="43"/>
      <c r="W53" s="43"/>
      <c r="X53" s="43"/>
      <c r="Y53" s="47"/>
    </row>
    <row r="54" spans="1:25" x14ac:dyDescent="0.35">
      <c r="A54" s="33"/>
      <c r="B54" s="41"/>
      <c r="C54" s="42"/>
      <c r="D54" s="43"/>
      <c r="E54" s="43"/>
      <c r="F54" s="43"/>
      <c r="G54" s="42"/>
      <c r="H54" s="42"/>
      <c r="I54" s="42"/>
      <c r="J54" s="42"/>
      <c r="K54" s="42"/>
      <c r="L54" s="43"/>
      <c r="M54" s="43"/>
      <c r="N54" s="43"/>
      <c r="O54" s="43"/>
      <c r="P54" s="43"/>
      <c r="Q54" s="49"/>
      <c r="R54" s="46"/>
      <c r="S54" s="42"/>
      <c r="T54" s="42"/>
      <c r="U54" s="42"/>
      <c r="V54" s="43"/>
      <c r="W54" s="43"/>
      <c r="X54" s="43"/>
      <c r="Y54" s="47"/>
    </row>
    <row r="55" spans="1:25" x14ac:dyDescent="0.35">
      <c r="A55" s="33"/>
      <c r="B55" s="51"/>
      <c r="C55" s="52"/>
      <c r="D55" s="53"/>
      <c r="E55" s="53"/>
      <c r="F55" s="53"/>
      <c r="G55" s="52"/>
      <c r="H55" s="52"/>
      <c r="I55" s="52"/>
      <c r="J55" s="52"/>
      <c r="K55" s="52"/>
      <c r="L55" s="53"/>
      <c r="M55" s="53"/>
      <c r="N55" s="53"/>
      <c r="O55" s="53"/>
      <c r="P55" s="53"/>
      <c r="Q55" s="54"/>
      <c r="R55" s="55"/>
      <c r="S55" s="52"/>
      <c r="T55" s="52"/>
      <c r="U55" s="52"/>
      <c r="V55" s="53"/>
      <c r="W55" s="53"/>
      <c r="X55" s="53"/>
      <c r="Y55" s="56"/>
    </row>
    <row r="56" spans="1:25" x14ac:dyDescent="0.35">
      <c r="A56" s="57" t="s">
        <v>52</v>
      </c>
      <c r="B56" s="1">
        <f>COUNTIFS(D35:D55,"&gt;0")</f>
        <v>0</v>
      </c>
      <c r="C56" s="1" t="e">
        <f>SUMIFS(C35:C55,D35:D55,"&gt;0")/SUM(D35:D55)</f>
        <v>#DIV/0!</v>
      </c>
      <c r="D56" s="58"/>
      <c r="E56" s="28">
        <f>(SUMIFS(C35:C55,E35:E55,"&gt;0"))</f>
        <v>0</v>
      </c>
      <c r="F56" s="28">
        <f>(SUMIFS(C35:C55,F35:F55,"&gt;0"))</f>
        <v>0</v>
      </c>
      <c r="G56" s="1">
        <f>SUMIFS(G35:G55,D35:D55,1)</f>
        <v>0</v>
      </c>
      <c r="H56" s="1">
        <f>SUMIFS(H35:H55,D35:D55,1)</f>
        <v>0</v>
      </c>
      <c r="I56" s="1">
        <f>SUMIFS(I35:I55,D35:D55,1)</f>
        <v>0</v>
      </c>
      <c r="J56" s="1">
        <f>SUMIFS(J35:J55,D35:D55,1)</f>
        <v>0</v>
      </c>
      <c r="K56" s="1">
        <f>SUMIFS(K35:K55,D35:D55,1)</f>
        <v>0</v>
      </c>
      <c r="L56" s="1">
        <f>SUMIFS(L35:L55,D35:D55,1)</f>
        <v>0</v>
      </c>
      <c r="M56" s="1">
        <f>SUMIFS(M35:M55,D35:D55,1)</f>
        <v>0</v>
      </c>
      <c r="N56" s="1">
        <f>SUMIFS(N35:N55,D35:D55,1)</f>
        <v>0</v>
      </c>
      <c r="O56" s="1">
        <f>SUMIFS(O35:O55,D35:D55,1)</f>
        <v>0</v>
      </c>
      <c r="P56" s="1">
        <f>SUMIFS(P35:P55,D35:D55,1)</f>
        <v>0</v>
      </c>
      <c r="Q56" s="29">
        <f>SUMIFS(Q35:Q55,D35:D55,1)</f>
        <v>0</v>
      </c>
      <c r="R56" s="91">
        <f>SUM(R35:R55)</f>
        <v>0</v>
      </c>
      <c r="S56" s="93">
        <f t="shared" ref="S56:Y56" si="1">SUM(S35:S55)</f>
        <v>0</v>
      </c>
      <c r="T56" s="93">
        <f t="shared" si="1"/>
        <v>0</v>
      </c>
      <c r="U56" s="93">
        <f t="shared" si="1"/>
        <v>0</v>
      </c>
      <c r="V56" s="93">
        <f t="shared" si="1"/>
        <v>0</v>
      </c>
      <c r="W56" s="93">
        <f t="shared" si="1"/>
        <v>0</v>
      </c>
      <c r="X56" s="93">
        <f t="shared" si="1"/>
        <v>0</v>
      </c>
      <c r="Y56" s="95">
        <f t="shared" si="1"/>
        <v>0</v>
      </c>
    </row>
    <row r="57" spans="1:25" x14ac:dyDescent="0.35">
      <c r="A57" s="59" t="s">
        <v>51</v>
      </c>
      <c r="B57" s="1">
        <f>(COUNTIFS(E35:E55,"&gt;0"))+(COUNTIFS(F35:F55,"&gt;0"))</f>
        <v>0</v>
      </c>
      <c r="C57" s="2" t="e">
        <f>(SUMIFS(C35:C55,E35:E55,"&gt;0")+SUMIFS(C35:C55,F35:F55,"&gt;0"))/(SUM(E35:E55)+SUM(F35:F55))</f>
        <v>#DIV/0!</v>
      </c>
      <c r="D57" s="60"/>
      <c r="E57" s="2">
        <f>IF(E56&gt;F56,1,0)+OR(E56=F56)</f>
        <v>1</v>
      </c>
      <c r="F57" s="2">
        <f>IF(F56&gt;E56,1,0)+OR(F56=E56)</f>
        <v>1</v>
      </c>
      <c r="G57" s="2">
        <f>SUM(SUMIFS(G35:G55,E35:E55,1)+SUMIFS(G35:G55,F35:F55,1))</f>
        <v>0</v>
      </c>
      <c r="H57" s="2">
        <f>SUM(SUMIFS(H35:H55,E35:E55,1)+SUMIFS(H35:H55,F35:F55,1))</f>
        <v>0</v>
      </c>
      <c r="I57" s="2">
        <f>SUM(SUMIFS(I35:I55,E35:E55,1)+SUMIFS(I35:I55,F35:F55,1))</f>
        <v>0</v>
      </c>
      <c r="J57" s="2">
        <f>SUM(SUMIFS(J35:J55,E35:E55,1)+SUMIFS(J35:J55,F35:F55,1))</f>
        <v>0</v>
      </c>
      <c r="K57" s="2">
        <f>SUM(SUMIFS(K35:K55,E35:E55,1)+SUMIFS(K35:K55,F35:F55,1))</f>
        <v>0</v>
      </c>
      <c r="L57" s="2">
        <f>SUM(SUMIFS(L35:L55,E35:E55,1)+SUMIFS(L35:L55,F35:F55,1))</f>
        <v>0</v>
      </c>
      <c r="M57" s="2">
        <f>SUM(SUMIFS(M35:M55,E35:E55,1)+SUMIFS(M35:M55,F35:F55,1))</f>
        <v>0</v>
      </c>
      <c r="N57" s="2">
        <f>SUM(SUMIFS(N35:N55,E35:E55,1)+SUMIFS(N35:N55,F35:F55,1))</f>
        <v>0</v>
      </c>
      <c r="O57" s="2">
        <f>SUM(SUMIFS(O35:O55,E35:E55,1)+SUMIFS(O35:O55,F35:F55,1))</f>
        <v>0</v>
      </c>
      <c r="P57" s="2">
        <f>SUM(SUMIFS(P35:P55,E35:E55,1)+SUMIFS(P35:P55,F35:F55,1))</f>
        <v>0</v>
      </c>
      <c r="Q57" s="30">
        <f>SUM(SUMIFS(Q35:Q55,E35:E55,1)+SUMIFS(Q35:Q55,F35:F55,1))</f>
        <v>0</v>
      </c>
      <c r="R57" s="92"/>
      <c r="S57" s="94"/>
      <c r="T57" s="94"/>
      <c r="U57" s="94"/>
      <c r="V57" s="94"/>
      <c r="W57" s="94"/>
      <c r="X57" s="94"/>
      <c r="Y57" s="96"/>
    </row>
    <row r="58" spans="1:25" x14ac:dyDescent="0.35">
      <c r="D58" s="62" t="s">
        <v>59</v>
      </c>
    </row>
    <row r="59" spans="1:25" x14ac:dyDescent="0.35">
      <c r="D59" s="31" t="s">
        <v>28</v>
      </c>
    </row>
    <row r="60" spans="1:25" ht="15" thickBot="1" x14ac:dyDescent="0.4"/>
    <row r="61" spans="1:25" ht="15.5" x14ac:dyDescent="0.35">
      <c r="A61" s="99" t="str">
        <f>A1</f>
        <v xml:space="preserve"> NAVN PÅ JAKTFELT:                       NAVN PÅ VALD: </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1"/>
    </row>
    <row r="62" spans="1:25" x14ac:dyDescent="0.35">
      <c r="A62" s="69" t="s">
        <v>53</v>
      </c>
      <c r="B62" s="71" t="s">
        <v>0</v>
      </c>
      <c r="C62" s="74" t="s">
        <v>1</v>
      </c>
      <c r="D62" s="77" t="s">
        <v>2</v>
      </c>
      <c r="E62" s="78"/>
      <c r="F62" s="78"/>
      <c r="G62" s="79" t="s">
        <v>3</v>
      </c>
      <c r="H62" s="80"/>
      <c r="I62" s="80"/>
      <c r="J62" s="80"/>
      <c r="K62" s="81"/>
      <c r="L62" s="78" t="s">
        <v>4</v>
      </c>
      <c r="M62" s="78"/>
      <c r="N62" s="78"/>
      <c r="O62" s="78"/>
      <c r="P62" s="78"/>
      <c r="Q62" s="82"/>
      <c r="R62" s="83" t="s">
        <v>5</v>
      </c>
      <c r="S62" s="84"/>
      <c r="T62" s="84"/>
      <c r="U62" s="84"/>
      <c r="V62" s="78" t="s">
        <v>6</v>
      </c>
      <c r="W62" s="78"/>
      <c r="X62" s="78"/>
      <c r="Y62" s="82"/>
    </row>
    <row r="63" spans="1:25" x14ac:dyDescent="0.35">
      <c r="A63" s="69"/>
      <c r="B63" s="72"/>
      <c r="C63" s="75"/>
      <c r="D63" s="85" t="s">
        <v>7</v>
      </c>
      <c r="E63" s="72" t="s">
        <v>8</v>
      </c>
      <c r="F63" s="72"/>
      <c r="G63" s="75" t="s">
        <v>58</v>
      </c>
      <c r="H63" s="75" t="s">
        <v>9</v>
      </c>
      <c r="I63" s="89" t="s">
        <v>10</v>
      </c>
      <c r="J63" s="89" t="s">
        <v>11</v>
      </c>
      <c r="K63" s="89" t="s">
        <v>12</v>
      </c>
      <c r="L63" s="72" t="s">
        <v>13</v>
      </c>
      <c r="M63" s="72" t="s">
        <v>14</v>
      </c>
      <c r="N63" s="72" t="s">
        <v>15</v>
      </c>
      <c r="O63" s="72" t="s">
        <v>16</v>
      </c>
      <c r="P63" s="72" t="s">
        <v>17</v>
      </c>
      <c r="Q63" s="87" t="s">
        <v>18</v>
      </c>
      <c r="R63" s="97" t="s">
        <v>19</v>
      </c>
      <c r="S63" s="89" t="s">
        <v>20</v>
      </c>
      <c r="T63" s="89" t="s">
        <v>21</v>
      </c>
      <c r="U63" s="89" t="s">
        <v>12</v>
      </c>
      <c r="V63" s="72" t="s">
        <v>22</v>
      </c>
      <c r="W63" s="72" t="s">
        <v>23</v>
      </c>
      <c r="X63" s="72" t="s">
        <v>24</v>
      </c>
      <c r="Y63" s="87" t="s">
        <v>25</v>
      </c>
    </row>
    <row r="64" spans="1:25" ht="15" thickBot="1" x14ac:dyDescent="0.4">
      <c r="A64" s="70"/>
      <c r="B64" s="73"/>
      <c r="C64" s="76"/>
      <c r="D64" s="86"/>
      <c r="E64" s="32" t="s">
        <v>26</v>
      </c>
      <c r="F64" s="32" t="s">
        <v>27</v>
      </c>
      <c r="G64" s="76"/>
      <c r="H64" s="76"/>
      <c r="I64" s="90"/>
      <c r="J64" s="90"/>
      <c r="K64" s="90"/>
      <c r="L64" s="73"/>
      <c r="M64" s="73"/>
      <c r="N64" s="73"/>
      <c r="O64" s="73"/>
      <c r="P64" s="73"/>
      <c r="Q64" s="88"/>
      <c r="R64" s="98"/>
      <c r="S64" s="90"/>
      <c r="T64" s="90"/>
      <c r="U64" s="90"/>
      <c r="V64" s="73"/>
      <c r="W64" s="73"/>
      <c r="X64" s="73"/>
      <c r="Y64" s="88"/>
    </row>
    <row r="65" spans="1:25" x14ac:dyDescent="0.35">
      <c r="A65" s="33"/>
      <c r="B65" s="34"/>
      <c r="C65" s="35"/>
      <c r="D65" s="36"/>
      <c r="E65" s="36"/>
      <c r="F65" s="36"/>
      <c r="G65" s="35"/>
      <c r="H65" s="35"/>
      <c r="I65" s="35"/>
      <c r="J65" s="35"/>
      <c r="K65" s="35"/>
      <c r="L65" s="37"/>
      <c r="M65" s="37"/>
      <c r="N65" s="37"/>
      <c r="O65" s="37"/>
      <c r="P65" s="37"/>
      <c r="Q65" s="38"/>
      <c r="R65" s="39"/>
      <c r="S65" s="35"/>
      <c r="T65" s="35"/>
      <c r="U65" s="35"/>
      <c r="V65" s="36"/>
      <c r="W65" s="36"/>
      <c r="X65" s="36"/>
      <c r="Y65" s="40"/>
    </row>
    <row r="66" spans="1:25" x14ac:dyDescent="0.35">
      <c r="A66" s="33"/>
      <c r="B66" s="41"/>
      <c r="C66" s="42"/>
      <c r="D66" s="43"/>
      <c r="E66" s="43"/>
      <c r="F66" s="43"/>
      <c r="G66" s="42"/>
      <c r="H66" s="42"/>
      <c r="I66" s="42"/>
      <c r="J66" s="42"/>
      <c r="K66" s="42"/>
      <c r="L66" s="44"/>
      <c r="M66" s="44"/>
      <c r="N66" s="44"/>
      <c r="O66" s="44"/>
      <c r="P66" s="44"/>
      <c r="Q66" s="45"/>
      <c r="R66" s="46"/>
      <c r="S66" s="42"/>
      <c r="T66" s="42"/>
      <c r="U66" s="42"/>
      <c r="V66" s="43"/>
      <c r="W66" s="43"/>
      <c r="X66" s="43"/>
      <c r="Y66" s="47"/>
    </row>
    <row r="67" spans="1:25" x14ac:dyDescent="0.35">
      <c r="A67" s="33"/>
      <c r="B67" s="41"/>
      <c r="C67" s="42"/>
      <c r="D67" s="43"/>
      <c r="E67" s="43"/>
      <c r="F67" s="43"/>
      <c r="G67" s="42"/>
      <c r="H67" s="42"/>
      <c r="I67" s="42"/>
      <c r="J67" s="42"/>
      <c r="K67" s="42"/>
      <c r="L67" s="44"/>
      <c r="M67" s="44"/>
      <c r="N67" s="44"/>
      <c r="O67" s="44"/>
      <c r="P67" s="44"/>
      <c r="Q67" s="45"/>
      <c r="R67" s="46"/>
      <c r="S67" s="42"/>
      <c r="T67" s="42"/>
      <c r="U67" s="42"/>
      <c r="V67" s="44"/>
      <c r="W67" s="44"/>
      <c r="X67" s="44"/>
      <c r="Y67" s="48"/>
    </row>
    <row r="68" spans="1:25" x14ac:dyDescent="0.35">
      <c r="A68" s="33"/>
      <c r="B68" s="41"/>
      <c r="C68" s="42"/>
      <c r="D68" s="43"/>
      <c r="E68" s="43"/>
      <c r="F68" s="43"/>
      <c r="G68" s="42"/>
      <c r="H68" s="42"/>
      <c r="I68" s="42"/>
      <c r="J68" s="42"/>
      <c r="K68" s="42"/>
      <c r="L68" s="44"/>
      <c r="M68" s="44"/>
      <c r="N68" s="44"/>
      <c r="O68" s="44"/>
      <c r="P68" s="44"/>
      <c r="Q68" s="45"/>
      <c r="R68" s="46"/>
      <c r="S68" s="42"/>
      <c r="T68" s="42"/>
      <c r="U68" s="42"/>
      <c r="V68" s="43"/>
      <c r="W68" s="43"/>
      <c r="X68" s="43"/>
      <c r="Y68" s="47"/>
    </row>
    <row r="69" spans="1:25" x14ac:dyDescent="0.35">
      <c r="A69" s="33"/>
      <c r="B69" s="41"/>
      <c r="C69" s="42"/>
      <c r="D69" s="43"/>
      <c r="E69" s="43"/>
      <c r="F69" s="43"/>
      <c r="G69" s="42"/>
      <c r="H69" s="42"/>
      <c r="I69" s="42"/>
      <c r="J69" s="42"/>
      <c r="K69" s="42"/>
      <c r="L69" s="44"/>
      <c r="M69" s="44"/>
      <c r="N69" s="44"/>
      <c r="O69" s="44"/>
      <c r="P69" s="44"/>
      <c r="Q69" s="45"/>
      <c r="R69" s="46"/>
      <c r="S69" s="42"/>
      <c r="T69" s="42"/>
      <c r="U69" s="42"/>
      <c r="V69" s="43"/>
      <c r="W69" s="43"/>
      <c r="X69" s="43"/>
      <c r="Y69" s="47"/>
    </row>
    <row r="70" spans="1:25" x14ac:dyDescent="0.35">
      <c r="A70" s="33"/>
      <c r="B70" s="41"/>
      <c r="C70" s="42"/>
      <c r="D70" s="43"/>
      <c r="E70" s="43"/>
      <c r="F70" s="43"/>
      <c r="G70" s="42"/>
      <c r="H70" s="42"/>
      <c r="I70" s="42"/>
      <c r="J70" s="42"/>
      <c r="K70" s="42"/>
      <c r="L70" s="44"/>
      <c r="M70" s="44"/>
      <c r="N70" s="44"/>
      <c r="O70" s="44"/>
      <c r="P70" s="44"/>
      <c r="Q70" s="45"/>
      <c r="R70" s="46"/>
      <c r="S70" s="42"/>
      <c r="T70" s="42"/>
      <c r="U70" s="42"/>
      <c r="V70" s="43"/>
      <c r="W70" s="43"/>
      <c r="X70" s="43"/>
      <c r="Y70" s="47"/>
    </row>
    <row r="71" spans="1:25" x14ac:dyDescent="0.35">
      <c r="A71" s="33"/>
      <c r="B71" s="34"/>
      <c r="C71" s="35"/>
      <c r="D71" s="36"/>
      <c r="E71" s="36"/>
      <c r="F71" s="36"/>
      <c r="G71" s="35"/>
      <c r="H71" s="35"/>
      <c r="I71" s="35"/>
      <c r="J71" s="35"/>
      <c r="K71" s="35"/>
      <c r="L71" s="37"/>
      <c r="M71" s="37"/>
      <c r="N71" s="37"/>
      <c r="O71" s="37"/>
      <c r="P71" s="37"/>
      <c r="Q71" s="38"/>
      <c r="R71" s="39"/>
      <c r="S71" s="35"/>
      <c r="T71" s="35"/>
      <c r="U71" s="35"/>
      <c r="V71" s="36"/>
      <c r="W71" s="36"/>
      <c r="X71" s="36"/>
      <c r="Y71" s="40"/>
    </row>
    <row r="72" spans="1:25" x14ac:dyDescent="0.35">
      <c r="A72" s="33"/>
      <c r="B72" s="41"/>
      <c r="C72" s="42"/>
      <c r="D72" s="43"/>
      <c r="E72" s="43"/>
      <c r="F72" s="43"/>
      <c r="G72" s="42"/>
      <c r="H72" s="42"/>
      <c r="I72" s="42"/>
      <c r="J72" s="42"/>
      <c r="K72" s="42"/>
      <c r="L72" s="44"/>
      <c r="M72" s="44"/>
      <c r="N72" s="44"/>
      <c r="O72" s="44"/>
      <c r="P72" s="44"/>
      <c r="Q72" s="45"/>
      <c r="R72" s="46"/>
      <c r="S72" s="42"/>
      <c r="T72" s="42"/>
      <c r="U72" s="42"/>
      <c r="V72" s="43"/>
      <c r="W72" s="43"/>
      <c r="X72" s="43"/>
      <c r="Y72" s="47"/>
    </row>
    <row r="73" spans="1:25" x14ac:dyDescent="0.35">
      <c r="A73" s="33"/>
      <c r="B73" s="41"/>
      <c r="C73" s="42"/>
      <c r="D73" s="43"/>
      <c r="E73" s="43"/>
      <c r="F73" s="43"/>
      <c r="G73" s="42"/>
      <c r="H73" s="42"/>
      <c r="I73" s="42"/>
      <c r="J73" s="42"/>
      <c r="K73" s="42"/>
      <c r="L73" s="43"/>
      <c r="M73" s="43"/>
      <c r="N73" s="43"/>
      <c r="O73" s="43"/>
      <c r="P73" s="43"/>
      <c r="Q73" s="49"/>
      <c r="R73" s="46"/>
      <c r="S73" s="42"/>
      <c r="T73" s="42"/>
      <c r="U73" s="42"/>
      <c r="V73" s="43"/>
      <c r="W73" s="43"/>
      <c r="X73" s="43"/>
      <c r="Y73" s="47"/>
    </row>
    <row r="74" spans="1:25" x14ac:dyDescent="0.35">
      <c r="A74" s="33"/>
      <c r="B74" s="41"/>
      <c r="C74" s="42"/>
      <c r="D74" s="43"/>
      <c r="E74" s="43"/>
      <c r="F74" s="43"/>
      <c r="G74" s="42"/>
      <c r="H74" s="42"/>
      <c r="I74" s="42"/>
      <c r="J74" s="42"/>
      <c r="K74" s="42"/>
      <c r="L74" s="43"/>
      <c r="M74" s="43"/>
      <c r="N74" s="43"/>
      <c r="O74" s="43"/>
      <c r="P74" s="43"/>
      <c r="Q74" s="49"/>
      <c r="R74" s="46"/>
      <c r="S74" s="42"/>
      <c r="T74" s="42"/>
      <c r="U74" s="42"/>
      <c r="V74" s="43"/>
      <c r="W74" s="43"/>
      <c r="X74" s="43"/>
      <c r="Y74" s="47"/>
    </row>
    <row r="75" spans="1:25" x14ac:dyDescent="0.35">
      <c r="A75" s="33"/>
      <c r="B75" s="34"/>
      <c r="C75" s="35"/>
      <c r="D75" s="36"/>
      <c r="E75" s="36"/>
      <c r="F75" s="36"/>
      <c r="G75" s="35"/>
      <c r="H75" s="35"/>
      <c r="I75" s="35"/>
      <c r="J75" s="35"/>
      <c r="K75" s="35"/>
      <c r="L75" s="36"/>
      <c r="M75" s="36"/>
      <c r="N75" s="36"/>
      <c r="O75" s="36"/>
      <c r="P75" s="36"/>
      <c r="Q75" s="50"/>
      <c r="R75" s="39"/>
      <c r="S75" s="35"/>
      <c r="T75" s="35"/>
      <c r="U75" s="35"/>
      <c r="V75" s="36"/>
      <c r="W75" s="36"/>
      <c r="X75" s="36"/>
      <c r="Y75" s="40"/>
    </row>
    <row r="76" spans="1:25" x14ac:dyDescent="0.35">
      <c r="A76" s="33"/>
      <c r="B76" s="41"/>
      <c r="C76" s="42"/>
      <c r="D76" s="43"/>
      <c r="E76" s="43"/>
      <c r="F76" s="43"/>
      <c r="G76" s="42"/>
      <c r="H76" s="42"/>
      <c r="I76" s="42"/>
      <c r="J76" s="42"/>
      <c r="K76" s="42"/>
      <c r="L76" s="43"/>
      <c r="M76" s="43"/>
      <c r="N76" s="43"/>
      <c r="O76" s="43"/>
      <c r="P76" s="43"/>
      <c r="Q76" s="49"/>
      <c r="R76" s="46"/>
      <c r="S76" s="42"/>
      <c r="T76" s="42"/>
      <c r="U76" s="42"/>
      <c r="V76" s="43"/>
      <c r="W76" s="43"/>
      <c r="X76" s="43"/>
      <c r="Y76" s="47"/>
    </row>
    <row r="77" spans="1:25" x14ac:dyDescent="0.35">
      <c r="A77" s="33"/>
      <c r="B77" s="41"/>
      <c r="C77" s="42"/>
      <c r="D77" s="43"/>
      <c r="E77" s="43"/>
      <c r="F77" s="43"/>
      <c r="G77" s="42"/>
      <c r="H77" s="42"/>
      <c r="I77" s="42"/>
      <c r="J77" s="42"/>
      <c r="K77" s="42"/>
      <c r="L77" s="43"/>
      <c r="M77" s="43"/>
      <c r="N77" s="43"/>
      <c r="O77" s="43"/>
      <c r="P77" s="43"/>
      <c r="Q77" s="49"/>
      <c r="R77" s="46"/>
      <c r="S77" s="42"/>
      <c r="T77" s="42"/>
      <c r="U77" s="42"/>
      <c r="V77" s="43"/>
      <c r="W77" s="43"/>
      <c r="X77" s="43"/>
      <c r="Y77" s="47"/>
    </row>
    <row r="78" spans="1:25" x14ac:dyDescent="0.35">
      <c r="A78" s="33"/>
      <c r="B78" s="41"/>
      <c r="C78" s="42"/>
      <c r="D78" s="43"/>
      <c r="E78" s="43"/>
      <c r="F78" s="43"/>
      <c r="G78" s="42"/>
      <c r="H78" s="42"/>
      <c r="I78" s="42"/>
      <c r="J78" s="42"/>
      <c r="K78" s="42"/>
      <c r="L78" s="43"/>
      <c r="M78" s="43"/>
      <c r="N78" s="43"/>
      <c r="O78" s="43"/>
      <c r="P78" s="43"/>
      <c r="Q78" s="49"/>
      <c r="R78" s="46"/>
      <c r="S78" s="42"/>
      <c r="T78" s="42"/>
      <c r="U78" s="42"/>
      <c r="V78" s="43"/>
      <c r="W78" s="43"/>
      <c r="X78" s="43"/>
      <c r="Y78" s="47"/>
    </row>
    <row r="79" spans="1:25" x14ac:dyDescent="0.35">
      <c r="A79" s="33"/>
      <c r="B79" s="41"/>
      <c r="C79" s="42"/>
      <c r="D79" s="43"/>
      <c r="E79" s="43"/>
      <c r="F79" s="43"/>
      <c r="G79" s="42"/>
      <c r="H79" s="42"/>
      <c r="I79" s="42"/>
      <c r="J79" s="42"/>
      <c r="K79" s="42"/>
      <c r="L79" s="43"/>
      <c r="M79" s="43"/>
      <c r="N79" s="43"/>
      <c r="O79" s="43"/>
      <c r="P79" s="43"/>
      <c r="Q79" s="49"/>
      <c r="R79" s="46"/>
      <c r="S79" s="42"/>
      <c r="T79" s="42"/>
      <c r="U79" s="42"/>
      <c r="V79" s="43"/>
      <c r="W79" s="43"/>
      <c r="X79" s="43"/>
      <c r="Y79" s="47"/>
    </row>
    <row r="80" spans="1:25" x14ac:dyDescent="0.35">
      <c r="A80" s="33"/>
      <c r="B80" s="41"/>
      <c r="C80" s="42"/>
      <c r="D80" s="43"/>
      <c r="E80" s="43"/>
      <c r="F80" s="43"/>
      <c r="G80" s="42"/>
      <c r="H80" s="42"/>
      <c r="I80" s="42"/>
      <c r="J80" s="42"/>
      <c r="K80" s="42"/>
      <c r="L80" s="43"/>
      <c r="M80" s="43"/>
      <c r="N80" s="43"/>
      <c r="O80" s="43"/>
      <c r="P80" s="43"/>
      <c r="Q80" s="49"/>
      <c r="R80" s="46"/>
      <c r="S80" s="42"/>
      <c r="T80" s="42"/>
      <c r="U80" s="42"/>
      <c r="V80" s="43"/>
      <c r="W80" s="43"/>
      <c r="X80" s="43"/>
      <c r="Y80" s="47"/>
    </row>
    <row r="81" spans="1:25" x14ac:dyDescent="0.35">
      <c r="A81" s="33"/>
      <c r="B81" s="34"/>
      <c r="C81" s="35"/>
      <c r="D81" s="36"/>
      <c r="E81" s="36"/>
      <c r="F81" s="36"/>
      <c r="G81" s="35"/>
      <c r="H81" s="35"/>
      <c r="I81" s="35"/>
      <c r="J81" s="35"/>
      <c r="K81" s="35"/>
      <c r="L81" s="36"/>
      <c r="M81" s="36"/>
      <c r="N81" s="36"/>
      <c r="O81" s="36"/>
      <c r="P81" s="36"/>
      <c r="Q81" s="50"/>
      <c r="R81" s="39"/>
      <c r="S81" s="35"/>
      <c r="T81" s="35"/>
      <c r="U81" s="35"/>
      <c r="V81" s="36"/>
      <c r="W81" s="36"/>
      <c r="X81" s="36"/>
      <c r="Y81" s="40"/>
    </row>
    <row r="82" spans="1:25" x14ac:dyDescent="0.35">
      <c r="A82" s="33"/>
      <c r="B82" s="41"/>
      <c r="C82" s="42"/>
      <c r="D82" s="43"/>
      <c r="E82" s="43"/>
      <c r="F82" s="43"/>
      <c r="G82" s="42"/>
      <c r="H82" s="42"/>
      <c r="I82" s="42"/>
      <c r="J82" s="42"/>
      <c r="K82" s="42"/>
      <c r="L82" s="43"/>
      <c r="M82" s="43"/>
      <c r="N82" s="43"/>
      <c r="O82" s="43"/>
      <c r="P82" s="43"/>
      <c r="Q82" s="49"/>
      <c r="R82" s="46"/>
      <c r="S82" s="42"/>
      <c r="T82" s="42"/>
      <c r="U82" s="42"/>
      <c r="V82" s="43"/>
      <c r="W82" s="43"/>
      <c r="X82" s="43"/>
      <c r="Y82" s="47"/>
    </row>
    <row r="83" spans="1:25" x14ac:dyDescent="0.35">
      <c r="A83" s="33"/>
      <c r="B83" s="41"/>
      <c r="C83" s="42"/>
      <c r="D83" s="43"/>
      <c r="E83" s="43"/>
      <c r="F83" s="43"/>
      <c r="G83" s="42"/>
      <c r="H83" s="42"/>
      <c r="I83" s="42"/>
      <c r="J83" s="42"/>
      <c r="K83" s="42"/>
      <c r="L83" s="43"/>
      <c r="M83" s="43"/>
      <c r="N83" s="43"/>
      <c r="O83" s="43"/>
      <c r="P83" s="43"/>
      <c r="Q83" s="49"/>
      <c r="R83" s="46"/>
      <c r="S83" s="42"/>
      <c r="T83" s="42"/>
      <c r="U83" s="42"/>
      <c r="V83" s="43"/>
      <c r="W83" s="43"/>
      <c r="X83" s="43"/>
      <c r="Y83" s="47"/>
    </row>
    <row r="84" spans="1:25" x14ac:dyDescent="0.35">
      <c r="A84" s="33"/>
      <c r="B84" s="41"/>
      <c r="C84" s="42"/>
      <c r="D84" s="43"/>
      <c r="E84" s="43"/>
      <c r="F84" s="43"/>
      <c r="G84" s="42"/>
      <c r="H84" s="42"/>
      <c r="I84" s="42"/>
      <c r="J84" s="42"/>
      <c r="K84" s="42"/>
      <c r="L84" s="43"/>
      <c r="M84" s="43"/>
      <c r="N84" s="43"/>
      <c r="O84" s="43"/>
      <c r="P84" s="43"/>
      <c r="Q84" s="49"/>
      <c r="R84" s="46"/>
      <c r="S84" s="42"/>
      <c r="T84" s="42"/>
      <c r="U84" s="42"/>
      <c r="V84" s="43"/>
      <c r="W84" s="43"/>
      <c r="X84" s="43"/>
      <c r="Y84" s="47"/>
    </row>
    <row r="85" spans="1:25" x14ac:dyDescent="0.35">
      <c r="A85" s="33"/>
      <c r="B85" s="51"/>
      <c r="C85" s="52"/>
      <c r="D85" s="53"/>
      <c r="E85" s="53"/>
      <c r="F85" s="53"/>
      <c r="G85" s="52"/>
      <c r="H85" s="52"/>
      <c r="I85" s="52"/>
      <c r="J85" s="52"/>
      <c r="K85" s="52"/>
      <c r="L85" s="53"/>
      <c r="M85" s="53"/>
      <c r="N85" s="53"/>
      <c r="O85" s="53"/>
      <c r="P85" s="53"/>
      <c r="Q85" s="54"/>
      <c r="R85" s="55"/>
      <c r="S85" s="52"/>
      <c r="T85" s="52"/>
      <c r="U85" s="52"/>
      <c r="V85" s="53"/>
      <c r="W85" s="53"/>
      <c r="X85" s="53"/>
      <c r="Y85" s="56"/>
    </row>
    <row r="86" spans="1:25" x14ac:dyDescent="0.35">
      <c r="A86" s="57" t="s">
        <v>52</v>
      </c>
      <c r="B86" s="1">
        <f>COUNTIFS(D65:D85,"&gt;0")</f>
        <v>0</v>
      </c>
      <c r="C86" s="1" t="e">
        <f>SUMIFS(C65:C85,D65:D85,"&gt;0")/SUM(D65:D85)</f>
        <v>#DIV/0!</v>
      </c>
      <c r="D86" s="58"/>
      <c r="E86" s="28">
        <f>(SUMIFS(C65:C85,E65:E85,"&gt;0"))</f>
        <v>0</v>
      </c>
      <c r="F86" s="28">
        <f>(SUMIFS(C65:C85,F65:F85,"&gt;0"))</f>
        <v>0</v>
      </c>
      <c r="G86" s="1">
        <f>SUMIFS(G65:G85,D65:D85,1)</f>
        <v>0</v>
      </c>
      <c r="H86" s="1">
        <f>SUMIFS(H65:H85,D65:D85,1)</f>
        <v>0</v>
      </c>
      <c r="I86" s="1">
        <f>SUMIFS(I65:I85,D65:D85,1)</f>
        <v>0</v>
      </c>
      <c r="J86" s="1">
        <f>SUMIFS(J65:J85,D65:D85,1)</f>
        <v>0</v>
      </c>
      <c r="K86" s="1">
        <f>SUMIFS(K65:K85,D65:D85,1)</f>
        <v>0</v>
      </c>
      <c r="L86" s="1">
        <f>SUMIFS(L65:L85,D65:D85,1)</f>
        <v>0</v>
      </c>
      <c r="M86" s="1">
        <f>SUMIFS(M65:M85,D65:D85,1)</f>
        <v>0</v>
      </c>
      <c r="N86" s="1">
        <f>SUMIFS(N65:N85,D65:D85,1)</f>
        <v>0</v>
      </c>
      <c r="O86" s="1">
        <f>SUMIFS(O65:O85,D65:D85,1)</f>
        <v>0</v>
      </c>
      <c r="P86" s="1">
        <f>SUMIFS(P65:P85,D65:D85,1)</f>
        <v>0</v>
      </c>
      <c r="Q86" s="29">
        <f>SUMIFS(Q65:Q85,D65:D85,1)</f>
        <v>0</v>
      </c>
      <c r="R86" s="91">
        <f>SUM(R65:R85)</f>
        <v>0</v>
      </c>
      <c r="S86" s="93">
        <f t="shared" ref="S86:Y86" si="2">SUM(S65:S85)</f>
        <v>0</v>
      </c>
      <c r="T86" s="93">
        <f t="shared" si="2"/>
        <v>0</v>
      </c>
      <c r="U86" s="93">
        <f t="shared" si="2"/>
        <v>0</v>
      </c>
      <c r="V86" s="93">
        <f t="shared" si="2"/>
        <v>0</v>
      </c>
      <c r="W86" s="93">
        <f t="shared" si="2"/>
        <v>0</v>
      </c>
      <c r="X86" s="93">
        <f t="shared" si="2"/>
        <v>0</v>
      </c>
      <c r="Y86" s="95">
        <f t="shared" si="2"/>
        <v>0</v>
      </c>
    </row>
    <row r="87" spans="1:25" x14ac:dyDescent="0.35">
      <c r="A87" s="59" t="s">
        <v>51</v>
      </c>
      <c r="B87" s="1">
        <f>(COUNTIFS(E65:E85,"&gt;0"))+(COUNTIFS(F65:F85,"&gt;0"))</f>
        <v>0</v>
      </c>
      <c r="C87" s="2" t="e">
        <f>(SUMIFS(C65:C85,E65:E85,"&gt;0")+SUMIFS(C65:C85,F65:F85,"&gt;0"))/(SUM(E65:E85)+SUM(F65:F85))</f>
        <v>#DIV/0!</v>
      </c>
      <c r="D87" s="60"/>
      <c r="E87" s="2">
        <f>IF(E86&gt;F86,1,0)+OR(E86=F86)</f>
        <v>1</v>
      </c>
      <c r="F87" s="2">
        <f>IF(F86&gt;E86,1,0)+OR(F86=E86)</f>
        <v>1</v>
      </c>
      <c r="G87" s="2">
        <f>SUM(SUMIFS(G65:G85,E65:E85,1)+SUMIFS(G65:G85,F65:F85,1))</f>
        <v>0</v>
      </c>
      <c r="H87" s="2">
        <f>SUM(SUMIFS(H65:H85,E65:E85,1)+SUMIFS(H65:H85,F65:F85,1))</f>
        <v>0</v>
      </c>
      <c r="I87" s="2">
        <f>SUM(SUMIFS(I65:I85,E65:E85,1)+SUMIFS(I65:I85,F65:F85,1))</f>
        <v>0</v>
      </c>
      <c r="J87" s="2">
        <f>SUM(SUMIFS(J65:J85,E65:E85,1)+SUMIFS(J65:J85,F65:F85,1))</f>
        <v>0</v>
      </c>
      <c r="K87" s="2">
        <f>SUM(SUMIFS(K65:K85,E65:E85,1)+SUMIFS(K65:K85,F65:F85,1))</f>
        <v>0</v>
      </c>
      <c r="L87" s="2">
        <f>SUM(SUMIFS(L65:L85,E65:E85,1)+SUMIFS(L65:L85,F65:F85,1))</f>
        <v>0</v>
      </c>
      <c r="M87" s="2">
        <f>SUM(SUMIFS(M65:M85,E65:E85,1)+SUMIFS(M65:M85,F65:F85,1))</f>
        <v>0</v>
      </c>
      <c r="N87" s="2">
        <f>SUM(SUMIFS(N65:N85,E65:E85,1)+SUMIFS(N65:N85,F65:F85,1))</f>
        <v>0</v>
      </c>
      <c r="O87" s="2">
        <f>SUM(SUMIFS(O65:O85,E65:E85,1)+SUMIFS(O65:O85,F65:F85,1))</f>
        <v>0</v>
      </c>
      <c r="P87" s="2">
        <f>SUM(SUMIFS(P65:P85,E65:E85,1)+SUMIFS(P65:P85,F65:F85,1))</f>
        <v>0</v>
      </c>
      <c r="Q87" s="30">
        <f>SUM(SUMIFS(Q65:Q85,E65:E85,1)+SUMIFS(Q65:Q85,F65:F85,1))</f>
        <v>0</v>
      </c>
      <c r="R87" s="92"/>
      <c r="S87" s="94"/>
      <c r="T87" s="94"/>
      <c r="U87" s="94"/>
      <c r="V87" s="94"/>
      <c r="W87" s="94"/>
      <c r="X87" s="94"/>
      <c r="Y87" s="96"/>
    </row>
    <row r="88" spans="1:25" x14ac:dyDescent="0.35">
      <c r="D88" s="62" t="s">
        <v>59</v>
      </c>
    </row>
    <row r="89" spans="1:25" x14ac:dyDescent="0.35">
      <c r="D89" s="31" t="s">
        <v>28</v>
      </c>
    </row>
    <row r="90" spans="1:25" ht="15" thickBot="1" x14ac:dyDescent="0.4"/>
    <row r="91" spans="1:25" ht="15.5" x14ac:dyDescent="0.35">
      <c r="A91" s="99" t="str">
        <f>A31</f>
        <v xml:space="preserve"> NAVN PÅ JAKTFELT:                       NAVN PÅ VALD: </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1"/>
    </row>
    <row r="92" spans="1:25" x14ac:dyDescent="0.35">
      <c r="A92" s="69" t="s">
        <v>54</v>
      </c>
      <c r="B92" s="71" t="s">
        <v>0</v>
      </c>
      <c r="C92" s="74" t="s">
        <v>1</v>
      </c>
      <c r="D92" s="77" t="s">
        <v>2</v>
      </c>
      <c r="E92" s="78"/>
      <c r="F92" s="78"/>
      <c r="G92" s="79" t="s">
        <v>3</v>
      </c>
      <c r="H92" s="80"/>
      <c r="I92" s="80"/>
      <c r="J92" s="80"/>
      <c r="K92" s="81"/>
      <c r="L92" s="78" t="s">
        <v>4</v>
      </c>
      <c r="M92" s="78"/>
      <c r="N92" s="78"/>
      <c r="O92" s="78"/>
      <c r="P92" s="78"/>
      <c r="Q92" s="82"/>
      <c r="R92" s="83" t="s">
        <v>5</v>
      </c>
      <c r="S92" s="84"/>
      <c r="T92" s="84"/>
      <c r="U92" s="84"/>
      <c r="V92" s="78" t="s">
        <v>6</v>
      </c>
      <c r="W92" s="78"/>
      <c r="X92" s="78"/>
      <c r="Y92" s="82"/>
    </row>
    <row r="93" spans="1:25" x14ac:dyDescent="0.35">
      <c r="A93" s="69"/>
      <c r="B93" s="72"/>
      <c r="C93" s="75"/>
      <c r="D93" s="85" t="s">
        <v>7</v>
      </c>
      <c r="E93" s="72" t="s">
        <v>8</v>
      </c>
      <c r="F93" s="72"/>
      <c r="G93" s="75" t="s">
        <v>58</v>
      </c>
      <c r="H93" s="75" t="s">
        <v>9</v>
      </c>
      <c r="I93" s="89" t="s">
        <v>10</v>
      </c>
      <c r="J93" s="89" t="s">
        <v>11</v>
      </c>
      <c r="K93" s="89" t="s">
        <v>12</v>
      </c>
      <c r="L93" s="72" t="s">
        <v>13</v>
      </c>
      <c r="M93" s="72" t="s">
        <v>14</v>
      </c>
      <c r="N93" s="72" t="s">
        <v>15</v>
      </c>
      <c r="O93" s="72" t="s">
        <v>16</v>
      </c>
      <c r="P93" s="72" t="s">
        <v>17</v>
      </c>
      <c r="Q93" s="87" t="s">
        <v>18</v>
      </c>
      <c r="R93" s="97" t="s">
        <v>19</v>
      </c>
      <c r="S93" s="89" t="s">
        <v>20</v>
      </c>
      <c r="T93" s="89" t="s">
        <v>21</v>
      </c>
      <c r="U93" s="89" t="s">
        <v>12</v>
      </c>
      <c r="V93" s="72" t="s">
        <v>22</v>
      </c>
      <c r="W93" s="72" t="s">
        <v>23</v>
      </c>
      <c r="X93" s="72" t="s">
        <v>24</v>
      </c>
      <c r="Y93" s="87" t="s">
        <v>25</v>
      </c>
    </row>
    <row r="94" spans="1:25" ht="15" thickBot="1" x14ac:dyDescent="0.4">
      <c r="A94" s="70"/>
      <c r="B94" s="73"/>
      <c r="C94" s="76"/>
      <c r="D94" s="86"/>
      <c r="E94" s="32" t="s">
        <v>26</v>
      </c>
      <c r="F94" s="32" t="s">
        <v>27</v>
      </c>
      <c r="G94" s="76"/>
      <c r="H94" s="76"/>
      <c r="I94" s="90"/>
      <c r="J94" s="90"/>
      <c r="K94" s="90"/>
      <c r="L94" s="73"/>
      <c r="M94" s="73"/>
      <c r="N94" s="73"/>
      <c r="O94" s="73"/>
      <c r="P94" s="73"/>
      <c r="Q94" s="88"/>
      <c r="R94" s="98"/>
      <c r="S94" s="90"/>
      <c r="T94" s="90"/>
      <c r="U94" s="90"/>
      <c r="V94" s="73"/>
      <c r="W94" s="73"/>
      <c r="X94" s="73"/>
      <c r="Y94" s="88"/>
    </row>
    <row r="95" spans="1:25" x14ac:dyDescent="0.35">
      <c r="A95" s="33"/>
      <c r="B95" s="34"/>
      <c r="C95" s="35"/>
      <c r="D95" s="36"/>
      <c r="E95" s="36"/>
      <c r="F95" s="36"/>
      <c r="G95" s="35"/>
      <c r="H95" s="35"/>
      <c r="I95" s="35"/>
      <c r="J95" s="35"/>
      <c r="K95" s="35"/>
      <c r="L95" s="37"/>
      <c r="M95" s="37"/>
      <c r="N95" s="37"/>
      <c r="O95" s="37"/>
      <c r="P95" s="37"/>
      <c r="Q95" s="38"/>
      <c r="R95" s="39"/>
      <c r="S95" s="35"/>
      <c r="T95" s="35"/>
      <c r="U95" s="35"/>
      <c r="V95" s="36"/>
      <c r="W95" s="36"/>
      <c r="X95" s="36"/>
      <c r="Y95" s="40"/>
    </row>
    <row r="96" spans="1:25" x14ac:dyDescent="0.35">
      <c r="A96" s="33"/>
      <c r="B96" s="41"/>
      <c r="C96" s="42"/>
      <c r="D96" s="43"/>
      <c r="E96" s="43"/>
      <c r="F96" s="43"/>
      <c r="G96" s="42"/>
      <c r="H96" s="42"/>
      <c r="I96" s="42"/>
      <c r="J96" s="42"/>
      <c r="K96" s="42"/>
      <c r="L96" s="44"/>
      <c r="M96" s="44"/>
      <c r="N96" s="44"/>
      <c r="O96" s="44"/>
      <c r="P96" s="44"/>
      <c r="Q96" s="45"/>
      <c r="R96" s="46"/>
      <c r="S96" s="42"/>
      <c r="T96" s="42"/>
      <c r="U96" s="42"/>
      <c r="V96" s="43"/>
      <c r="W96" s="43"/>
      <c r="X96" s="43"/>
      <c r="Y96" s="47"/>
    </row>
    <row r="97" spans="1:25" x14ac:dyDescent="0.35">
      <c r="A97" s="33"/>
      <c r="B97" s="41"/>
      <c r="C97" s="42"/>
      <c r="D97" s="43"/>
      <c r="E97" s="43"/>
      <c r="F97" s="43"/>
      <c r="G97" s="42"/>
      <c r="H97" s="42"/>
      <c r="I97" s="42"/>
      <c r="J97" s="42"/>
      <c r="K97" s="42"/>
      <c r="L97" s="44"/>
      <c r="M97" s="44"/>
      <c r="N97" s="44"/>
      <c r="O97" s="44"/>
      <c r="P97" s="44"/>
      <c r="Q97" s="45"/>
      <c r="R97" s="46"/>
      <c r="S97" s="42"/>
      <c r="T97" s="42"/>
      <c r="U97" s="42"/>
      <c r="V97" s="44"/>
      <c r="W97" s="44"/>
      <c r="X97" s="44"/>
      <c r="Y97" s="48"/>
    </row>
    <row r="98" spans="1:25" x14ac:dyDescent="0.35">
      <c r="A98" s="33"/>
      <c r="B98" s="41"/>
      <c r="C98" s="42"/>
      <c r="D98" s="43"/>
      <c r="E98" s="43"/>
      <c r="F98" s="43"/>
      <c r="G98" s="42"/>
      <c r="H98" s="42"/>
      <c r="I98" s="42"/>
      <c r="J98" s="42"/>
      <c r="K98" s="42"/>
      <c r="L98" s="44"/>
      <c r="M98" s="44"/>
      <c r="N98" s="44"/>
      <c r="O98" s="44"/>
      <c r="P98" s="44"/>
      <c r="Q98" s="45"/>
      <c r="R98" s="46"/>
      <c r="S98" s="42"/>
      <c r="T98" s="42"/>
      <c r="U98" s="42"/>
      <c r="V98" s="43"/>
      <c r="W98" s="43"/>
      <c r="X98" s="43"/>
      <c r="Y98" s="47"/>
    </row>
    <row r="99" spans="1:25" x14ac:dyDescent="0.35">
      <c r="A99" s="33"/>
      <c r="B99" s="41"/>
      <c r="C99" s="42"/>
      <c r="D99" s="43"/>
      <c r="E99" s="43"/>
      <c r="F99" s="43"/>
      <c r="G99" s="42"/>
      <c r="H99" s="42"/>
      <c r="I99" s="42"/>
      <c r="J99" s="42"/>
      <c r="K99" s="42"/>
      <c r="L99" s="44"/>
      <c r="M99" s="44"/>
      <c r="N99" s="44"/>
      <c r="O99" s="44"/>
      <c r="P99" s="44"/>
      <c r="Q99" s="45"/>
      <c r="R99" s="46"/>
      <c r="S99" s="42"/>
      <c r="T99" s="42"/>
      <c r="U99" s="42"/>
      <c r="V99" s="43"/>
      <c r="W99" s="43"/>
      <c r="X99" s="43"/>
      <c r="Y99" s="47"/>
    </row>
    <row r="100" spans="1:25" x14ac:dyDescent="0.35">
      <c r="A100" s="33"/>
      <c r="B100" s="41"/>
      <c r="C100" s="42"/>
      <c r="D100" s="43"/>
      <c r="E100" s="43"/>
      <c r="F100" s="43"/>
      <c r="G100" s="42"/>
      <c r="H100" s="42"/>
      <c r="I100" s="42"/>
      <c r="J100" s="42"/>
      <c r="K100" s="42"/>
      <c r="L100" s="44"/>
      <c r="M100" s="44"/>
      <c r="N100" s="44"/>
      <c r="O100" s="44"/>
      <c r="P100" s="44"/>
      <c r="Q100" s="45"/>
      <c r="R100" s="46"/>
      <c r="S100" s="42"/>
      <c r="T100" s="42"/>
      <c r="U100" s="42"/>
      <c r="V100" s="43"/>
      <c r="W100" s="43"/>
      <c r="X100" s="43"/>
      <c r="Y100" s="47"/>
    </row>
    <row r="101" spans="1:25" x14ac:dyDescent="0.35">
      <c r="A101" s="33"/>
      <c r="B101" s="34"/>
      <c r="C101" s="35"/>
      <c r="D101" s="36"/>
      <c r="E101" s="36"/>
      <c r="F101" s="36"/>
      <c r="G101" s="35"/>
      <c r="H101" s="35"/>
      <c r="I101" s="35"/>
      <c r="J101" s="35"/>
      <c r="K101" s="35"/>
      <c r="L101" s="37"/>
      <c r="M101" s="37"/>
      <c r="N101" s="37"/>
      <c r="O101" s="37"/>
      <c r="P101" s="37"/>
      <c r="Q101" s="38"/>
      <c r="R101" s="39"/>
      <c r="S101" s="35"/>
      <c r="T101" s="35"/>
      <c r="U101" s="35"/>
      <c r="V101" s="36"/>
      <c r="W101" s="36"/>
      <c r="X101" s="36"/>
      <c r="Y101" s="40"/>
    </row>
    <row r="102" spans="1:25" x14ac:dyDescent="0.35">
      <c r="A102" s="33"/>
      <c r="B102" s="41"/>
      <c r="C102" s="42"/>
      <c r="D102" s="43"/>
      <c r="E102" s="43"/>
      <c r="F102" s="43"/>
      <c r="G102" s="42"/>
      <c r="H102" s="42"/>
      <c r="I102" s="42"/>
      <c r="J102" s="42"/>
      <c r="K102" s="42"/>
      <c r="L102" s="44"/>
      <c r="M102" s="44"/>
      <c r="N102" s="44"/>
      <c r="O102" s="44"/>
      <c r="P102" s="44"/>
      <c r="Q102" s="45"/>
      <c r="R102" s="46"/>
      <c r="S102" s="42"/>
      <c r="T102" s="42"/>
      <c r="U102" s="42"/>
      <c r="V102" s="43"/>
      <c r="W102" s="43"/>
      <c r="X102" s="43"/>
      <c r="Y102" s="47"/>
    </row>
    <row r="103" spans="1:25" x14ac:dyDescent="0.35">
      <c r="A103" s="33"/>
      <c r="B103" s="41"/>
      <c r="C103" s="42"/>
      <c r="D103" s="43"/>
      <c r="E103" s="43"/>
      <c r="F103" s="43"/>
      <c r="G103" s="42"/>
      <c r="H103" s="42"/>
      <c r="I103" s="42"/>
      <c r="J103" s="42"/>
      <c r="K103" s="42"/>
      <c r="L103" s="43"/>
      <c r="M103" s="43"/>
      <c r="N103" s="43"/>
      <c r="O103" s="43"/>
      <c r="P103" s="43"/>
      <c r="Q103" s="49"/>
      <c r="R103" s="46"/>
      <c r="S103" s="42"/>
      <c r="T103" s="42"/>
      <c r="U103" s="42"/>
      <c r="V103" s="43"/>
      <c r="W103" s="43"/>
      <c r="X103" s="43"/>
      <c r="Y103" s="47"/>
    </row>
    <row r="104" spans="1:25" x14ac:dyDescent="0.35">
      <c r="A104" s="33"/>
      <c r="B104" s="41"/>
      <c r="C104" s="42"/>
      <c r="D104" s="43"/>
      <c r="E104" s="43"/>
      <c r="F104" s="43"/>
      <c r="G104" s="42"/>
      <c r="H104" s="42"/>
      <c r="I104" s="42"/>
      <c r="J104" s="42"/>
      <c r="K104" s="42"/>
      <c r="L104" s="43"/>
      <c r="M104" s="43"/>
      <c r="N104" s="43"/>
      <c r="O104" s="43"/>
      <c r="P104" s="43"/>
      <c r="Q104" s="49"/>
      <c r="R104" s="46"/>
      <c r="S104" s="42"/>
      <c r="T104" s="42"/>
      <c r="U104" s="42"/>
      <c r="V104" s="43"/>
      <c r="W104" s="43"/>
      <c r="X104" s="43"/>
      <c r="Y104" s="47"/>
    </row>
    <row r="105" spans="1:25" x14ac:dyDescent="0.35">
      <c r="A105" s="33"/>
      <c r="B105" s="34"/>
      <c r="C105" s="35"/>
      <c r="D105" s="36"/>
      <c r="E105" s="36"/>
      <c r="F105" s="36"/>
      <c r="G105" s="35"/>
      <c r="H105" s="35"/>
      <c r="I105" s="35"/>
      <c r="J105" s="35"/>
      <c r="K105" s="35"/>
      <c r="L105" s="36"/>
      <c r="M105" s="36"/>
      <c r="N105" s="36"/>
      <c r="O105" s="36"/>
      <c r="P105" s="36"/>
      <c r="Q105" s="50"/>
      <c r="R105" s="39"/>
      <c r="S105" s="35"/>
      <c r="T105" s="35"/>
      <c r="U105" s="35"/>
      <c r="V105" s="36"/>
      <c r="W105" s="36"/>
      <c r="X105" s="36"/>
      <c r="Y105" s="40"/>
    </row>
    <row r="106" spans="1:25" x14ac:dyDescent="0.35">
      <c r="A106" s="33"/>
      <c r="B106" s="41"/>
      <c r="C106" s="42"/>
      <c r="D106" s="43"/>
      <c r="E106" s="43"/>
      <c r="F106" s="43"/>
      <c r="G106" s="42"/>
      <c r="H106" s="42"/>
      <c r="I106" s="42"/>
      <c r="J106" s="42"/>
      <c r="K106" s="42"/>
      <c r="L106" s="43"/>
      <c r="M106" s="43"/>
      <c r="N106" s="43"/>
      <c r="O106" s="43"/>
      <c r="P106" s="43"/>
      <c r="Q106" s="49"/>
      <c r="R106" s="46"/>
      <c r="S106" s="42"/>
      <c r="T106" s="42"/>
      <c r="U106" s="42"/>
      <c r="V106" s="43"/>
      <c r="W106" s="43"/>
      <c r="X106" s="43"/>
      <c r="Y106" s="47"/>
    </row>
    <row r="107" spans="1:25" x14ac:dyDescent="0.35">
      <c r="A107" s="33"/>
      <c r="B107" s="41"/>
      <c r="C107" s="42"/>
      <c r="D107" s="43"/>
      <c r="E107" s="43"/>
      <c r="F107" s="43"/>
      <c r="G107" s="42"/>
      <c r="H107" s="42"/>
      <c r="I107" s="42"/>
      <c r="J107" s="42"/>
      <c r="K107" s="42"/>
      <c r="L107" s="43"/>
      <c r="M107" s="43"/>
      <c r="N107" s="43"/>
      <c r="O107" s="43"/>
      <c r="P107" s="43"/>
      <c r="Q107" s="49"/>
      <c r="R107" s="46"/>
      <c r="S107" s="42"/>
      <c r="T107" s="42"/>
      <c r="U107" s="42"/>
      <c r="V107" s="43"/>
      <c r="W107" s="43"/>
      <c r="X107" s="43"/>
      <c r="Y107" s="47"/>
    </row>
    <row r="108" spans="1:25" x14ac:dyDescent="0.35">
      <c r="A108" s="33"/>
      <c r="B108" s="41"/>
      <c r="C108" s="42"/>
      <c r="D108" s="43"/>
      <c r="E108" s="43"/>
      <c r="F108" s="43"/>
      <c r="G108" s="42"/>
      <c r="H108" s="42"/>
      <c r="I108" s="42"/>
      <c r="J108" s="42"/>
      <c r="K108" s="42"/>
      <c r="L108" s="43"/>
      <c r="M108" s="43"/>
      <c r="N108" s="43"/>
      <c r="O108" s="43"/>
      <c r="P108" s="43"/>
      <c r="Q108" s="49"/>
      <c r="R108" s="46"/>
      <c r="S108" s="42"/>
      <c r="T108" s="42"/>
      <c r="U108" s="42"/>
      <c r="V108" s="43"/>
      <c r="W108" s="43"/>
      <c r="X108" s="43"/>
      <c r="Y108" s="47"/>
    </row>
    <row r="109" spans="1:25" x14ac:dyDescent="0.35">
      <c r="A109" s="33"/>
      <c r="B109" s="41"/>
      <c r="C109" s="42"/>
      <c r="D109" s="43"/>
      <c r="E109" s="43"/>
      <c r="F109" s="43"/>
      <c r="G109" s="42"/>
      <c r="H109" s="42"/>
      <c r="I109" s="42"/>
      <c r="J109" s="42"/>
      <c r="K109" s="42"/>
      <c r="L109" s="43"/>
      <c r="M109" s="43"/>
      <c r="N109" s="43"/>
      <c r="O109" s="43"/>
      <c r="P109" s="43"/>
      <c r="Q109" s="49"/>
      <c r="R109" s="46"/>
      <c r="S109" s="42"/>
      <c r="T109" s="42"/>
      <c r="U109" s="42"/>
      <c r="V109" s="43"/>
      <c r="W109" s="43"/>
      <c r="X109" s="43"/>
      <c r="Y109" s="47"/>
    </row>
    <row r="110" spans="1:25" x14ac:dyDescent="0.35">
      <c r="A110" s="33"/>
      <c r="B110" s="41"/>
      <c r="C110" s="42"/>
      <c r="D110" s="43"/>
      <c r="E110" s="43"/>
      <c r="F110" s="43"/>
      <c r="G110" s="42"/>
      <c r="H110" s="42"/>
      <c r="I110" s="42"/>
      <c r="J110" s="42"/>
      <c r="K110" s="42"/>
      <c r="L110" s="43"/>
      <c r="M110" s="43"/>
      <c r="N110" s="43"/>
      <c r="O110" s="43"/>
      <c r="P110" s="43"/>
      <c r="Q110" s="49"/>
      <c r="R110" s="46"/>
      <c r="S110" s="42"/>
      <c r="T110" s="42"/>
      <c r="U110" s="42"/>
      <c r="V110" s="43"/>
      <c r="W110" s="43"/>
      <c r="X110" s="43"/>
      <c r="Y110" s="47"/>
    </row>
    <row r="111" spans="1:25" x14ac:dyDescent="0.35">
      <c r="A111" s="33"/>
      <c r="B111" s="34"/>
      <c r="C111" s="35"/>
      <c r="D111" s="36"/>
      <c r="E111" s="36"/>
      <c r="F111" s="36"/>
      <c r="G111" s="35"/>
      <c r="H111" s="35"/>
      <c r="I111" s="35"/>
      <c r="J111" s="35"/>
      <c r="K111" s="35"/>
      <c r="L111" s="36"/>
      <c r="M111" s="36"/>
      <c r="N111" s="36"/>
      <c r="O111" s="36"/>
      <c r="P111" s="36"/>
      <c r="Q111" s="50"/>
      <c r="R111" s="39"/>
      <c r="S111" s="35"/>
      <c r="T111" s="35"/>
      <c r="U111" s="35"/>
      <c r="V111" s="36"/>
      <c r="W111" s="36"/>
      <c r="X111" s="36"/>
      <c r="Y111" s="40"/>
    </row>
    <row r="112" spans="1:25" x14ac:dyDescent="0.35">
      <c r="A112" s="33"/>
      <c r="B112" s="41"/>
      <c r="C112" s="42"/>
      <c r="D112" s="43"/>
      <c r="E112" s="43"/>
      <c r="F112" s="43"/>
      <c r="G112" s="42"/>
      <c r="H112" s="42"/>
      <c r="I112" s="42"/>
      <c r="J112" s="42"/>
      <c r="K112" s="42"/>
      <c r="L112" s="43"/>
      <c r="M112" s="43"/>
      <c r="N112" s="43"/>
      <c r="O112" s="43"/>
      <c r="P112" s="43"/>
      <c r="Q112" s="49"/>
      <c r="R112" s="46"/>
      <c r="S112" s="42"/>
      <c r="T112" s="42"/>
      <c r="U112" s="42"/>
      <c r="V112" s="43"/>
      <c r="W112" s="43"/>
      <c r="X112" s="43"/>
      <c r="Y112" s="47"/>
    </row>
    <row r="113" spans="1:25" x14ac:dyDescent="0.35">
      <c r="A113" s="33"/>
      <c r="B113" s="41"/>
      <c r="C113" s="42"/>
      <c r="D113" s="43"/>
      <c r="E113" s="43"/>
      <c r="F113" s="43"/>
      <c r="G113" s="42"/>
      <c r="H113" s="42"/>
      <c r="I113" s="42"/>
      <c r="J113" s="42"/>
      <c r="K113" s="42"/>
      <c r="L113" s="43"/>
      <c r="M113" s="43"/>
      <c r="N113" s="43"/>
      <c r="O113" s="43"/>
      <c r="P113" s="43"/>
      <c r="Q113" s="49"/>
      <c r="R113" s="46"/>
      <c r="S113" s="42"/>
      <c r="T113" s="42"/>
      <c r="U113" s="42"/>
      <c r="V113" s="43"/>
      <c r="W113" s="43"/>
      <c r="X113" s="43"/>
      <c r="Y113" s="47"/>
    </row>
    <row r="114" spans="1:25" x14ac:dyDescent="0.35">
      <c r="A114" s="33"/>
      <c r="B114" s="41"/>
      <c r="C114" s="42"/>
      <c r="D114" s="43"/>
      <c r="E114" s="43"/>
      <c r="F114" s="43"/>
      <c r="G114" s="42"/>
      <c r="H114" s="42"/>
      <c r="I114" s="42"/>
      <c r="J114" s="42"/>
      <c r="K114" s="42"/>
      <c r="L114" s="43"/>
      <c r="M114" s="43"/>
      <c r="N114" s="43"/>
      <c r="O114" s="43"/>
      <c r="P114" s="43"/>
      <c r="Q114" s="49"/>
      <c r="R114" s="46"/>
      <c r="S114" s="42"/>
      <c r="T114" s="42"/>
      <c r="U114" s="42"/>
      <c r="V114" s="43"/>
      <c r="W114" s="43"/>
      <c r="X114" s="43"/>
      <c r="Y114" s="47"/>
    </row>
    <row r="115" spans="1:25" x14ac:dyDescent="0.35">
      <c r="A115" s="33"/>
      <c r="B115" s="51"/>
      <c r="C115" s="52"/>
      <c r="D115" s="53"/>
      <c r="E115" s="53"/>
      <c r="F115" s="53"/>
      <c r="G115" s="52"/>
      <c r="H115" s="52"/>
      <c r="I115" s="52"/>
      <c r="J115" s="52"/>
      <c r="K115" s="52"/>
      <c r="L115" s="53"/>
      <c r="M115" s="53"/>
      <c r="N115" s="53"/>
      <c r="O115" s="53"/>
      <c r="P115" s="53"/>
      <c r="Q115" s="54"/>
      <c r="R115" s="55"/>
      <c r="S115" s="52"/>
      <c r="T115" s="52"/>
      <c r="U115" s="52"/>
      <c r="V115" s="53"/>
      <c r="W115" s="53"/>
      <c r="X115" s="53"/>
      <c r="Y115" s="56"/>
    </row>
    <row r="116" spans="1:25" x14ac:dyDescent="0.35">
      <c r="A116" s="57" t="s">
        <v>52</v>
      </c>
      <c r="B116" s="1">
        <f>COUNTIFS(D95:D115,"&gt;0")</f>
        <v>0</v>
      </c>
      <c r="C116" s="1" t="e">
        <f>SUMIFS(C95:C115,D95:D115,"&gt;0")/SUM(D95:D115)</f>
        <v>#DIV/0!</v>
      </c>
      <c r="D116" s="58"/>
      <c r="E116" s="28">
        <f>(SUMIFS(C95:C115,E95:E115,"&gt;0"))</f>
        <v>0</v>
      </c>
      <c r="F116" s="28">
        <f>(SUMIFS(C95:C115,F95:F115,"&gt;0"))</f>
        <v>0</v>
      </c>
      <c r="G116" s="1">
        <f>SUMIFS(G95:G115,D95:D115,1)</f>
        <v>0</v>
      </c>
      <c r="H116" s="1">
        <f>SUMIFS(H95:H115,D95:D115,1)</f>
        <v>0</v>
      </c>
      <c r="I116" s="1">
        <f>SUMIFS(I95:I115,D95:D115,1)</f>
        <v>0</v>
      </c>
      <c r="J116" s="1">
        <f>SUMIFS(J95:J115,D95:D115,1)</f>
        <v>0</v>
      </c>
      <c r="K116" s="1">
        <f>SUMIFS(K95:K115,D95:D115,1)</f>
        <v>0</v>
      </c>
      <c r="L116" s="1">
        <f>SUMIFS(L95:L115,D95:D115,1)</f>
        <v>0</v>
      </c>
      <c r="M116" s="1">
        <f>SUMIFS(M95:M115,D95:D115,1)</f>
        <v>0</v>
      </c>
      <c r="N116" s="1">
        <f>SUMIFS(N95:N115,D95:D115,1)</f>
        <v>0</v>
      </c>
      <c r="O116" s="1">
        <f>SUMIFS(O95:O115,D95:D115,1)</f>
        <v>0</v>
      </c>
      <c r="P116" s="1">
        <f>SUMIFS(P95:P115,D95:D115,1)</f>
        <v>0</v>
      </c>
      <c r="Q116" s="29">
        <f>SUMIFS(Q95:Q115,D95:D115,1)</f>
        <v>0</v>
      </c>
      <c r="R116" s="91">
        <f>SUM(R95:R115)</f>
        <v>0</v>
      </c>
      <c r="S116" s="93">
        <f t="shared" ref="S116:Y116" si="3">SUM(S95:S115)</f>
        <v>0</v>
      </c>
      <c r="T116" s="93">
        <f t="shared" si="3"/>
        <v>0</v>
      </c>
      <c r="U116" s="93">
        <f t="shared" si="3"/>
        <v>0</v>
      </c>
      <c r="V116" s="93">
        <f t="shared" si="3"/>
        <v>0</v>
      </c>
      <c r="W116" s="93">
        <f t="shared" si="3"/>
        <v>0</v>
      </c>
      <c r="X116" s="93">
        <f t="shared" si="3"/>
        <v>0</v>
      </c>
      <c r="Y116" s="95">
        <f t="shared" si="3"/>
        <v>0</v>
      </c>
    </row>
    <row r="117" spans="1:25" x14ac:dyDescent="0.35">
      <c r="A117" s="59" t="s">
        <v>51</v>
      </c>
      <c r="B117" s="1">
        <f>(COUNTIFS(E95:E115,"&gt;0"))+(COUNTIFS(F95:F115,"&gt;0"))</f>
        <v>0</v>
      </c>
      <c r="C117" s="2" t="e">
        <f>(SUMIFS(C95:C115,E95:E115,"&gt;0")+SUMIFS(C95:C115,F95:F115,"&gt;0"))/(SUM(E95:E115)+SUM(F95:F115))</f>
        <v>#DIV/0!</v>
      </c>
      <c r="D117" s="60"/>
      <c r="E117" s="2">
        <f>IF(E116&gt;F116,1,0)+OR(E116=F116)</f>
        <v>1</v>
      </c>
      <c r="F117" s="2">
        <f>IF(F116&gt;E116,1,0)+OR(F116=E116)</f>
        <v>1</v>
      </c>
      <c r="G117" s="2">
        <f>SUM(SUMIFS(G95:G115,E95:E115,1)+SUMIFS(G95:G115,F95:F115,1))</f>
        <v>0</v>
      </c>
      <c r="H117" s="2">
        <f>SUM(SUMIFS(H95:H115,E95:E115,1)+SUMIFS(H95:H115,F95:F115,1))</f>
        <v>0</v>
      </c>
      <c r="I117" s="2">
        <f>SUM(SUMIFS(I95:I115,E95:E115,1)+SUMIFS(I95:I115,F95:F115,1))</f>
        <v>0</v>
      </c>
      <c r="J117" s="2">
        <f>SUM(SUMIFS(J95:J115,E95:E115,1)+SUMIFS(J95:J115,F95:F115,1))</f>
        <v>0</v>
      </c>
      <c r="K117" s="2">
        <f>SUM(SUMIFS(K95:K115,E95:E115,1)+SUMIFS(K95:K115,F95:F115,1))</f>
        <v>0</v>
      </c>
      <c r="L117" s="2">
        <f>SUM(SUMIFS(L95:L115,E95:E115,1)+SUMIFS(L95:L115,F95:F115,1))</f>
        <v>0</v>
      </c>
      <c r="M117" s="2">
        <f>SUM(SUMIFS(M95:M115,E95:E115,1)+SUMIFS(M95:M115,F95:F115,1))</f>
        <v>0</v>
      </c>
      <c r="N117" s="2">
        <f>SUM(SUMIFS(N95:N115,E95:E115,1)+SUMIFS(N95:N115,F95:F115,1))</f>
        <v>0</v>
      </c>
      <c r="O117" s="2">
        <f>SUM(SUMIFS(O95:O115,E95:E115,1)+SUMIFS(O95:O115,F95:F115,1))</f>
        <v>0</v>
      </c>
      <c r="P117" s="2">
        <f>SUM(SUMIFS(P95:P115,E95:E115,1)+SUMIFS(P95:P115,F95:F115,1))</f>
        <v>0</v>
      </c>
      <c r="Q117" s="30">
        <f>SUM(SUMIFS(Q95:Q115,E95:E115,1)+SUMIFS(Q95:Q115,F95:F115,1))</f>
        <v>0</v>
      </c>
      <c r="R117" s="92"/>
      <c r="S117" s="94"/>
      <c r="T117" s="94"/>
      <c r="U117" s="94"/>
      <c r="V117" s="94"/>
      <c r="W117" s="94"/>
      <c r="X117" s="94"/>
      <c r="Y117" s="96"/>
    </row>
    <row r="118" spans="1:25" x14ac:dyDescent="0.35">
      <c r="D118" s="62" t="s">
        <v>59</v>
      </c>
    </row>
    <row r="119" spans="1:25" x14ac:dyDescent="0.35">
      <c r="D119" s="31" t="s">
        <v>28</v>
      </c>
    </row>
    <row r="120" spans="1:25" ht="15" thickBot="1" x14ac:dyDescent="0.4"/>
    <row r="121" spans="1:25" ht="15.5" x14ac:dyDescent="0.35">
      <c r="A121" s="99" t="str">
        <f>A61</f>
        <v xml:space="preserve"> NAVN PÅ JAKTFELT:                       NAVN PÅ VALD: </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1"/>
    </row>
    <row r="122" spans="1:25" x14ac:dyDescent="0.35">
      <c r="A122" s="69" t="s">
        <v>53</v>
      </c>
      <c r="B122" s="71" t="s">
        <v>0</v>
      </c>
      <c r="C122" s="74" t="s">
        <v>1</v>
      </c>
      <c r="D122" s="77" t="s">
        <v>2</v>
      </c>
      <c r="E122" s="78"/>
      <c r="F122" s="78"/>
      <c r="G122" s="79" t="s">
        <v>3</v>
      </c>
      <c r="H122" s="80"/>
      <c r="I122" s="80"/>
      <c r="J122" s="80"/>
      <c r="K122" s="81"/>
      <c r="L122" s="78" t="s">
        <v>4</v>
      </c>
      <c r="M122" s="78"/>
      <c r="N122" s="78"/>
      <c r="O122" s="78"/>
      <c r="P122" s="78"/>
      <c r="Q122" s="82"/>
      <c r="R122" s="83" t="s">
        <v>5</v>
      </c>
      <c r="S122" s="84"/>
      <c r="T122" s="84"/>
      <c r="U122" s="84"/>
      <c r="V122" s="78" t="s">
        <v>6</v>
      </c>
      <c r="W122" s="78"/>
      <c r="X122" s="78"/>
      <c r="Y122" s="82"/>
    </row>
    <row r="123" spans="1:25" x14ac:dyDescent="0.35">
      <c r="A123" s="69"/>
      <c r="B123" s="72"/>
      <c r="C123" s="75"/>
      <c r="D123" s="85" t="s">
        <v>7</v>
      </c>
      <c r="E123" s="72" t="s">
        <v>8</v>
      </c>
      <c r="F123" s="72"/>
      <c r="G123" s="75" t="s">
        <v>58</v>
      </c>
      <c r="H123" s="75" t="s">
        <v>9</v>
      </c>
      <c r="I123" s="89" t="s">
        <v>10</v>
      </c>
      <c r="J123" s="89" t="s">
        <v>11</v>
      </c>
      <c r="K123" s="89" t="s">
        <v>12</v>
      </c>
      <c r="L123" s="72" t="s">
        <v>13</v>
      </c>
      <c r="M123" s="72" t="s">
        <v>14</v>
      </c>
      <c r="N123" s="72" t="s">
        <v>15</v>
      </c>
      <c r="O123" s="72" t="s">
        <v>16</v>
      </c>
      <c r="P123" s="72" t="s">
        <v>17</v>
      </c>
      <c r="Q123" s="87" t="s">
        <v>18</v>
      </c>
      <c r="R123" s="97" t="s">
        <v>19</v>
      </c>
      <c r="S123" s="89" t="s">
        <v>20</v>
      </c>
      <c r="T123" s="89" t="s">
        <v>21</v>
      </c>
      <c r="U123" s="89" t="s">
        <v>12</v>
      </c>
      <c r="V123" s="72" t="s">
        <v>22</v>
      </c>
      <c r="W123" s="72" t="s">
        <v>23</v>
      </c>
      <c r="X123" s="72" t="s">
        <v>24</v>
      </c>
      <c r="Y123" s="87" t="s">
        <v>25</v>
      </c>
    </row>
    <row r="124" spans="1:25" ht="15" thickBot="1" x14ac:dyDescent="0.4">
      <c r="A124" s="70"/>
      <c r="B124" s="73"/>
      <c r="C124" s="76"/>
      <c r="D124" s="86"/>
      <c r="E124" s="32" t="s">
        <v>26</v>
      </c>
      <c r="F124" s="32" t="s">
        <v>27</v>
      </c>
      <c r="G124" s="76"/>
      <c r="H124" s="76"/>
      <c r="I124" s="90"/>
      <c r="J124" s="90"/>
      <c r="K124" s="90"/>
      <c r="L124" s="73"/>
      <c r="M124" s="73"/>
      <c r="N124" s="73"/>
      <c r="O124" s="73"/>
      <c r="P124" s="73"/>
      <c r="Q124" s="88"/>
      <c r="R124" s="98"/>
      <c r="S124" s="90"/>
      <c r="T124" s="90"/>
      <c r="U124" s="90"/>
      <c r="V124" s="73"/>
      <c r="W124" s="73"/>
      <c r="X124" s="73"/>
      <c r="Y124" s="88"/>
    </row>
    <row r="125" spans="1:25" x14ac:dyDescent="0.35">
      <c r="A125" s="33"/>
      <c r="B125" s="34"/>
      <c r="C125" s="35"/>
      <c r="D125" s="36"/>
      <c r="E125" s="36"/>
      <c r="F125" s="36"/>
      <c r="G125" s="35"/>
      <c r="H125" s="35"/>
      <c r="I125" s="35"/>
      <c r="J125" s="35"/>
      <c r="K125" s="35"/>
      <c r="L125" s="37"/>
      <c r="M125" s="37"/>
      <c r="N125" s="37"/>
      <c r="O125" s="37"/>
      <c r="P125" s="37"/>
      <c r="Q125" s="38"/>
      <c r="R125" s="39"/>
      <c r="S125" s="35"/>
      <c r="T125" s="35"/>
      <c r="U125" s="35"/>
      <c r="V125" s="36"/>
      <c r="W125" s="36"/>
      <c r="X125" s="36"/>
      <c r="Y125" s="40"/>
    </row>
    <row r="126" spans="1:25" x14ac:dyDescent="0.35">
      <c r="A126" s="33"/>
      <c r="B126" s="41"/>
      <c r="C126" s="42"/>
      <c r="D126" s="43"/>
      <c r="E126" s="43"/>
      <c r="F126" s="43"/>
      <c r="G126" s="42"/>
      <c r="H126" s="42"/>
      <c r="I126" s="42"/>
      <c r="J126" s="42"/>
      <c r="K126" s="42"/>
      <c r="L126" s="44"/>
      <c r="M126" s="44"/>
      <c r="N126" s="44"/>
      <c r="O126" s="44"/>
      <c r="P126" s="44"/>
      <c r="Q126" s="45"/>
      <c r="R126" s="46"/>
      <c r="S126" s="42"/>
      <c r="T126" s="42"/>
      <c r="U126" s="42"/>
      <c r="V126" s="43"/>
      <c r="W126" s="43"/>
      <c r="X126" s="43"/>
      <c r="Y126" s="47"/>
    </row>
    <row r="127" spans="1:25" x14ac:dyDescent="0.35">
      <c r="A127" s="33"/>
      <c r="B127" s="41"/>
      <c r="C127" s="42"/>
      <c r="D127" s="43"/>
      <c r="E127" s="43"/>
      <c r="F127" s="43"/>
      <c r="G127" s="42"/>
      <c r="H127" s="42"/>
      <c r="I127" s="42"/>
      <c r="J127" s="42"/>
      <c r="K127" s="42"/>
      <c r="L127" s="44"/>
      <c r="M127" s="44"/>
      <c r="N127" s="44"/>
      <c r="O127" s="44"/>
      <c r="P127" s="44"/>
      <c r="Q127" s="45"/>
      <c r="R127" s="46"/>
      <c r="S127" s="42"/>
      <c r="T127" s="42"/>
      <c r="U127" s="42"/>
      <c r="V127" s="44"/>
      <c r="W127" s="44"/>
      <c r="X127" s="44"/>
      <c r="Y127" s="48"/>
    </row>
    <row r="128" spans="1:25" x14ac:dyDescent="0.35">
      <c r="A128" s="33"/>
      <c r="B128" s="41"/>
      <c r="C128" s="42"/>
      <c r="D128" s="43"/>
      <c r="E128" s="43"/>
      <c r="F128" s="43"/>
      <c r="G128" s="42"/>
      <c r="H128" s="42"/>
      <c r="I128" s="42"/>
      <c r="J128" s="42"/>
      <c r="K128" s="42"/>
      <c r="L128" s="44"/>
      <c r="M128" s="44"/>
      <c r="N128" s="44"/>
      <c r="O128" s="44"/>
      <c r="P128" s="44"/>
      <c r="Q128" s="45"/>
      <c r="R128" s="46"/>
      <c r="S128" s="42"/>
      <c r="T128" s="42"/>
      <c r="U128" s="42"/>
      <c r="V128" s="43"/>
      <c r="W128" s="43"/>
      <c r="X128" s="43"/>
      <c r="Y128" s="47"/>
    </row>
    <row r="129" spans="1:25" x14ac:dyDescent="0.35">
      <c r="A129" s="33"/>
      <c r="B129" s="41"/>
      <c r="C129" s="42"/>
      <c r="D129" s="43"/>
      <c r="E129" s="43"/>
      <c r="F129" s="43"/>
      <c r="G129" s="42"/>
      <c r="H129" s="42"/>
      <c r="I129" s="42"/>
      <c r="J129" s="42"/>
      <c r="K129" s="42"/>
      <c r="L129" s="44"/>
      <c r="M129" s="44"/>
      <c r="N129" s="44"/>
      <c r="O129" s="44"/>
      <c r="P129" s="44"/>
      <c r="Q129" s="45"/>
      <c r="R129" s="46"/>
      <c r="S129" s="42"/>
      <c r="T129" s="42"/>
      <c r="U129" s="42"/>
      <c r="V129" s="43"/>
      <c r="W129" s="43"/>
      <c r="X129" s="43"/>
      <c r="Y129" s="47"/>
    </row>
    <row r="130" spans="1:25" x14ac:dyDescent="0.35">
      <c r="A130" s="33"/>
      <c r="B130" s="41"/>
      <c r="C130" s="42"/>
      <c r="D130" s="43"/>
      <c r="E130" s="43"/>
      <c r="F130" s="43"/>
      <c r="G130" s="42"/>
      <c r="H130" s="42"/>
      <c r="I130" s="42"/>
      <c r="J130" s="42"/>
      <c r="K130" s="42"/>
      <c r="L130" s="44"/>
      <c r="M130" s="44"/>
      <c r="N130" s="44"/>
      <c r="O130" s="44"/>
      <c r="P130" s="44"/>
      <c r="Q130" s="45"/>
      <c r="R130" s="46"/>
      <c r="S130" s="42"/>
      <c r="T130" s="42"/>
      <c r="U130" s="42"/>
      <c r="V130" s="43"/>
      <c r="W130" s="43"/>
      <c r="X130" s="43"/>
      <c r="Y130" s="47"/>
    </row>
    <row r="131" spans="1:25" x14ac:dyDescent="0.35">
      <c r="A131" s="33"/>
      <c r="B131" s="34"/>
      <c r="C131" s="35"/>
      <c r="D131" s="36"/>
      <c r="E131" s="36"/>
      <c r="F131" s="36"/>
      <c r="G131" s="35"/>
      <c r="H131" s="35"/>
      <c r="I131" s="35"/>
      <c r="J131" s="35"/>
      <c r="K131" s="35"/>
      <c r="L131" s="37"/>
      <c r="M131" s="37"/>
      <c r="N131" s="37"/>
      <c r="O131" s="37"/>
      <c r="P131" s="37"/>
      <c r="Q131" s="38"/>
      <c r="R131" s="39"/>
      <c r="S131" s="35"/>
      <c r="T131" s="35"/>
      <c r="U131" s="35"/>
      <c r="V131" s="36"/>
      <c r="W131" s="36"/>
      <c r="X131" s="36"/>
      <c r="Y131" s="40"/>
    </row>
    <row r="132" spans="1:25" x14ac:dyDescent="0.35">
      <c r="A132" s="33"/>
      <c r="B132" s="41"/>
      <c r="C132" s="42"/>
      <c r="D132" s="43"/>
      <c r="E132" s="43"/>
      <c r="F132" s="43"/>
      <c r="G132" s="42"/>
      <c r="H132" s="42"/>
      <c r="I132" s="42"/>
      <c r="J132" s="42"/>
      <c r="K132" s="42"/>
      <c r="L132" s="44"/>
      <c r="M132" s="44"/>
      <c r="N132" s="44"/>
      <c r="O132" s="44"/>
      <c r="P132" s="44"/>
      <c r="Q132" s="45"/>
      <c r="R132" s="46"/>
      <c r="S132" s="42"/>
      <c r="T132" s="42"/>
      <c r="U132" s="42"/>
      <c r="V132" s="43"/>
      <c r="W132" s="43"/>
      <c r="X132" s="43"/>
      <c r="Y132" s="47"/>
    </row>
    <row r="133" spans="1:25" x14ac:dyDescent="0.35">
      <c r="A133" s="33"/>
      <c r="B133" s="41"/>
      <c r="C133" s="42"/>
      <c r="D133" s="43"/>
      <c r="E133" s="43"/>
      <c r="F133" s="43"/>
      <c r="G133" s="42"/>
      <c r="H133" s="42"/>
      <c r="I133" s="42"/>
      <c r="J133" s="42"/>
      <c r="K133" s="42"/>
      <c r="L133" s="43"/>
      <c r="M133" s="43"/>
      <c r="N133" s="43"/>
      <c r="O133" s="43"/>
      <c r="P133" s="43"/>
      <c r="Q133" s="49"/>
      <c r="R133" s="46"/>
      <c r="S133" s="42"/>
      <c r="T133" s="42"/>
      <c r="U133" s="42"/>
      <c r="V133" s="43"/>
      <c r="W133" s="43"/>
      <c r="X133" s="43"/>
      <c r="Y133" s="47"/>
    </row>
    <row r="134" spans="1:25" x14ac:dyDescent="0.35">
      <c r="A134" s="33"/>
      <c r="B134" s="41"/>
      <c r="C134" s="42"/>
      <c r="D134" s="43"/>
      <c r="E134" s="43"/>
      <c r="F134" s="43"/>
      <c r="G134" s="42"/>
      <c r="H134" s="42"/>
      <c r="I134" s="42"/>
      <c r="J134" s="42"/>
      <c r="K134" s="42"/>
      <c r="L134" s="43"/>
      <c r="M134" s="43"/>
      <c r="N134" s="43"/>
      <c r="O134" s="43"/>
      <c r="P134" s="43"/>
      <c r="Q134" s="49"/>
      <c r="R134" s="46"/>
      <c r="S134" s="42"/>
      <c r="T134" s="42"/>
      <c r="U134" s="42"/>
      <c r="V134" s="43"/>
      <c r="W134" s="43"/>
      <c r="X134" s="43"/>
      <c r="Y134" s="47"/>
    </row>
    <row r="135" spans="1:25" x14ac:dyDescent="0.35">
      <c r="A135" s="33"/>
      <c r="B135" s="34"/>
      <c r="C135" s="35"/>
      <c r="D135" s="36"/>
      <c r="E135" s="36"/>
      <c r="F135" s="36"/>
      <c r="G135" s="35"/>
      <c r="H135" s="35"/>
      <c r="I135" s="35"/>
      <c r="J135" s="35"/>
      <c r="K135" s="35"/>
      <c r="L135" s="36"/>
      <c r="M135" s="36"/>
      <c r="N135" s="36"/>
      <c r="O135" s="36"/>
      <c r="P135" s="36"/>
      <c r="Q135" s="50"/>
      <c r="R135" s="39"/>
      <c r="S135" s="35"/>
      <c r="T135" s="35"/>
      <c r="U135" s="35"/>
      <c r="V135" s="36"/>
      <c r="W135" s="36"/>
      <c r="X135" s="36"/>
      <c r="Y135" s="40"/>
    </row>
    <row r="136" spans="1:25" x14ac:dyDescent="0.35">
      <c r="A136" s="33"/>
      <c r="B136" s="41"/>
      <c r="C136" s="42"/>
      <c r="D136" s="43"/>
      <c r="E136" s="43"/>
      <c r="F136" s="43"/>
      <c r="G136" s="42"/>
      <c r="H136" s="42"/>
      <c r="I136" s="42"/>
      <c r="J136" s="42"/>
      <c r="K136" s="42"/>
      <c r="L136" s="43"/>
      <c r="M136" s="43"/>
      <c r="N136" s="43"/>
      <c r="O136" s="43"/>
      <c r="P136" s="43"/>
      <c r="Q136" s="49"/>
      <c r="R136" s="46"/>
      <c r="S136" s="42"/>
      <c r="T136" s="42"/>
      <c r="U136" s="42"/>
      <c r="V136" s="43"/>
      <c r="W136" s="43"/>
      <c r="X136" s="43"/>
      <c r="Y136" s="47"/>
    </row>
    <row r="137" spans="1:25" x14ac:dyDescent="0.35">
      <c r="A137" s="33"/>
      <c r="B137" s="41"/>
      <c r="C137" s="42"/>
      <c r="D137" s="43"/>
      <c r="E137" s="43"/>
      <c r="F137" s="43"/>
      <c r="G137" s="42"/>
      <c r="H137" s="42"/>
      <c r="I137" s="42"/>
      <c r="J137" s="42"/>
      <c r="K137" s="42"/>
      <c r="L137" s="43"/>
      <c r="M137" s="43"/>
      <c r="N137" s="43"/>
      <c r="O137" s="43"/>
      <c r="P137" s="43"/>
      <c r="Q137" s="49"/>
      <c r="R137" s="46"/>
      <c r="S137" s="42"/>
      <c r="T137" s="42"/>
      <c r="U137" s="42"/>
      <c r="V137" s="43"/>
      <c r="W137" s="43"/>
      <c r="X137" s="43"/>
      <c r="Y137" s="47"/>
    </row>
    <row r="138" spans="1:25" x14ac:dyDescent="0.35">
      <c r="A138" s="33"/>
      <c r="B138" s="41"/>
      <c r="C138" s="42"/>
      <c r="D138" s="43"/>
      <c r="E138" s="43"/>
      <c r="F138" s="43"/>
      <c r="G138" s="42"/>
      <c r="H138" s="42"/>
      <c r="I138" s="42"/>
      <c r="J138" s="42"/>
      <c r="K138" s="42"/>
      <c r="L138" s="43"/>
      <c r="M138" s="43"/>
      <c r="N138" s="43"/>
      <c r="O138" s="43"/>
      <c r="P138" s="43"/>
      <c r="Q138" s="49"/>
      <c r="R138" s="46"/>
      <c r="S138" s="42"/>
      <c r="T138" s="42"/>
      <c r="U138" s="42"/>
      <c r="V138" s="43"/>
      <c r="W138" s="43"/>
      <c r="X138" s="43"/>
      <c r="Y138" s="47"/>
    </row>
    <row r="139" spans="1:25" x14ac:dyDescent="0.35">
      <c r="A139" s="33"/>
      <c r="B139" s="41"/>
      <c r="C139" s="42"/>
      <c r="D139" s="43"/>
      <c r="E139" s="43"/>
      <c r="F139" s="43"/>
      <c r="G139" s="42"/>
      <c r="H139" s="42"/>
      <c r="I139" s="42"/>
      <c r="J139" s="42"/>
      <c r="K139" s="42"/>
      <c r="L139" s="43"/>
      <c r="M139" s="43"/>
      <c r="N139" s="43"/>
      <c r="O139" s="43"/>
      <c r="P139" s="43"/>
      <c r="Q139" s="49"/>
      <c r="R139" s="46"/>
      <c r="S139" s="42"/>
      <c r="T139" s="42"/>
      <c r="U139" s="42"/>
      <c r="V139" s="43"/>
      <c r="W139" s="43"/>
      <c r="X139" s="43"/>
      <c r="Y139" s="47"/>
    </row>
    <row r="140" spans="1:25" x14ac:dyDescent="0.35">
      <c r="A140" s="33"/>
      <c r="B140" s="41"/>
      <c r="C140" s="42"/>
      <c r="D140" s="43"/>
      <c r="E140" s="43"/>
      <c r="F140" s="43"/>
      <c r="G140" s="42"/>
      <c r="H140" s="42"/>
      <c r="I140" s="42"/>
      <c r="J140" s="42"/>
      <c r="K140" s="42"/>
      <c r="L140" s="43"/>
      <c r="M140" s="43"/>
      <c r="N140" s="43"/>
      <c r="O140" s="43"/>
      <c r="P140" s="43"/>
      <c r="Q140" s="49"/>
      <c r="R140" s="46"/>
      <c r="S140" s="42"/>
      <c r="T140" s="42"/>
      <c r="U140" s="42"/>
      <c r="V140" s="43"/>
      <c r="W140" s="43"/>
      <c r="X140" s="43"/>
      <c r="Y140" s="47"/>
    </row>
    <row r="141" spans="1:25" x14ac:dyDescent="0.35">
      <c r="A141" s="33"/>
      <c r="B141" s="34"/>
      <c r="C141" s="35"/>
      <c r="D141" s="36"/>
      <c r="E141" s="36"/>
      <c r="F141" s="36"/>
      <c r="G141" s="35"/>
      <c r="H141" s="35"/>
      <c r="I141" s="35"/>
      <c r="J141" s="35"/>
      <c r="K141" s="35"/>
      <c r="L141" s="36"/>
      <c r="M141" s="36"/>
      <c r="N141" s="36"/>
      <c r="O141" s="36"/>
      <c r="P141" s="36"/>
      <c r="Q141" s="50"/>
      <c r="R141" s="39"/>
      <c r="S141" s="35"/>
      <c r="T141" s="35"/>
      <c r="U141" s="35"/>
      <c r="V141" s="36"/>
      <c r="W141" s="36"/>
      <c r="X141" s="36"/>
      <c r="Y141" s="40"/>
    </row>
    <row r="142" spans="1:25" x14ac:dyDescent="0.35">
      <c r="A142" s="33"/>
      <c r="B142" s="41"/>
      <c r="C142" s="42"/>
      <c r="D142" s="43"/>
      <c r="E142" s="43"/>
      <c r="F142" s="43"/>
      <c r="G142" s="42"/>
      <c r="H142" s="42"/>
      <c r="I142" s="42"/>
      <c r="J142" s="42"/>
      <c r="K142" s="42"/>
      <c r="L142" s="43"/>
      <c r="M142" s="43"/>
      <c r="N142" s="43"/>
      <c r="O142" s="43"/>
      <c r="P142" s="43"/>
      <c r="Q142" s="49"/>
      <c r="R142" s="46"/>
      <c r="S142" s="42"/>
      <c r="T142" s="42"/>
      <c r="U142" s="42"/>
      <c r="V142" s="43"/>
      <c r="W142" s="43"/>
      <c r="X142" s="43"/>
      <c r="Y142" s="47"/>
    </row>
    <row r="143" spans="1:25" x14ac:dyDescent="0.35">
      <c r="A143" s="33"/>
      <c r="B143" s="41"/>
      <c r="C143" s="42"/>
      <c r="D143" s="43"/>
      <c r="E143" s="43"/>
      <c r="F143" s="43"/>
      <c r="G143" s="42"/>
      <c r="H143" s="42"/>
      <c r="I143" s="42"/>
      <c r="J143" s="42"/>
      <c r="K143" s="42"/>
      <c r="L143" s="43"/>
      <c r="M143" s="43"/>
      <c r="N143" s="43"/>
      <c r="O143" s="43"/>
      <c r="P143" s="43"/>
      <c r="Q143" s="49"/>
      <c r="R143" s="46"/>
      <c r="S143" s="42"/>
      <c r="T143" s="42"/>
      <c r="U143" s="42"/>
      <c r="V143" s="43"/>
      <c r="W143" s="43"/>
      <c r="X143" s="43"/>
      <c r="Y143" s="47"/>
    </row>
    <row r="144" spans="1:25" x14ac:dyDescent="0.35">
      <c r="A144" s="33"/>
      <c r="B144" s="41"/>
      <c r="C144" s="42"/>
      <c r="D144" s="43"/>
      <c r="E144" s="43"/>
      <c r="F144" s="43"/>
      <c r="G144" s="42"/>
      <c r="H144" s="42"/>
      <c r="I144" s="42"/>
      <c r="J144" s="42"/>
      <c r="K144" s="42"/>
      <c r="L144" s="43"/>
      <c r="M144" s="43"/>
      <c r="N144" s="43"/>
      <c r="O144" s="43"/>
      <c r="P144" s="43"/>
      <c r="Q144" s="49"/>
      <c r="R144" s="46"/>
      <c r="S144" s="42"/>
      <c r="T144" s="42"/>
      <c r="U144" s="42"/>
      <c r="V144" s="43"/>
      <c r="W144" s="43"/>
      <c r="X144" s="43"/>
      <c r="Y144" s="47"/>
    </row>
    <row r="145" spans="1:25" x14ac:dyDescent="0.35">
      <c r="A145" s="33"/>
      <c r="B145" s="51"/>
      <c r="C145" s="52"/>
      <c r="D145" s="53"/>
      <c r="E145" s="53"/>
      <c r="F145" s="53"/>
      <c r="G145" s="52"/>
      <c r="H145" s="52"/>
      <c r="I145" s="52"/>
      <c r="J145" s="52"/>
      <c r="K145" s="52"/>
      <c r="L145" s="53"/>
      <c r="M145" s="53"/>
      <c r="N145" s="53"/>
      <c r="O145" s="53"/>
      <c r="P145" s="53"/>
      <c r="Q145" s="54"/>
      <c r="R145" s="55"/>
      <c r="S145" s="52"/>
      <c r="T145" s="52"/>
      <c r="U145" s="52"/>
      <c r="V145" s="53"/>
      <c r="W145" s="53"/>
      <c r="X145" s="53"/>
      <c r="Y145" s="56"/>
    </row>
    <row r="146" spans="1:25" x14ac:dyDescent="0.35">
      <c r="A146" s="57" t="s">
        <v>52</v>
      </c>
      <c r="B146" s="1">
        <f>COUNTIFS(D125:D145,"&gt;0")</f>
        <v>0</v>
      </c>
      <c r="C146" s="1" t="e">
        <f>SUMIFS(C125:C145,D125:D145,"&gt;0")/SUM(D125:D145)</f>
        <v>#DIV/0!</v>
      </c>
      <c r="D146" s="58"/>
      <c r="E146" s="28">
        <f>(SUMIFS(C125:C145,E125:E145,"&gt;0"))</f>
        <v>0</v>
      </c>
      <c r="F146" s="28">
        <f>(SUMIFS(C125:C145,F125:F145,"&gt;0"))</f>
        <v>0</v>
      </c>
      <c r="G146" s="1">
        <f>SUMIFS(G125:G145,D125:D145,1)</f>
        <v>0</v>
      </c>
      <c r="H146" s="1">
        <f>SUMIFS(H125:H145,D125:D145,1)</f>
        <v>0</v>
      </c>
      <c r="I146" s="1">
        <f>SUMIFS(I125:I145,D125:D145,1)</f>
        <v>0</v>
      </c>
      <c r="J146" s="1">
        <f>SUMIFS(J125:J145,D125:D145,1)</f>
        <v>0</v>
      </c>
      <c r="K146" s="1">
        <f>SUMIFS(K125:K145,D125:D145,1)</f>
        <v>0</v>
      </c>
      <c r="L146" s="1">
        <f>SUMIFS(L125:L145,D125:D145,1)</f>
        <v>0</v>
      </c>
      <c r="M146" s="1">
        <f>SUMIFS(M125:M145,D125:D145,1)</f>
        <v>0</v>
      </c>
      <c r="N146" s="1">
        <f>SUMIFS(N125:N145,D125:D145,1)</f>
        <v>0</v>
      </c>
      <c r="O146" s="1">
        <f>SUMIFS(O125:O145,D125:D145,1)</f>
        <v>0</v>
      </c>
      <c r="P146" s="1">
        <f>SUMIFS(P125:P145,D125:D145,1)</f>
        <v>0</v>
      </c>
      <c r="Q146" s="29">
        <f>SUMIFS(Q125:Q145,D125:D145,1)</f>
        <v>0</v>
      </c>
      <c r="R146" s="91">
        <f>SUM(R125:R145)</f>
        <v>0</v>
      </c>
      <c r="S146" s="93">
        <f t="shared" ref="S146:Y146" si="4">SUM(S125:S145)</f>
        <v>0</v>
      </c>
      <c r="T146" s="93">
        <f t="shared" si="4"/>
        <v>0</v>
      </c>
      <c r="U146" s="93">
        <f t="shared" si="4"/>
        <v>0</v>
      </c>
      <c r="V146" s="93">
        <f t="shared" si="4"/>
        <v>0</v>
      </c>
      <c r="W146" s="93">
        <f t="shared" si="4"/>
        <v>0</v>
      </c>
      <c r="X146" s="93">
        <f t="shared" si="4"/>
        <v>0</v>
      </c>
      <c r="Y146" s="95">
        <f t="shared" si="4"/>
        <v>0</v>
      </c>
    </row>
    <row r="147" spans="1:25" x14ac:dyDescent="0.35">
      <c r="A147" s="59" t="s">
        <v>51</v>
      </c>
      <c r="B147" s="1">
        <f>(COUNTIFS(E125:E145,"&gt;0"))+(COUNTIFS(F125:F145,"&gt;0"))</f>
        <v>0</v>
      </c>
      <c r="C147" s="2" t="e">
        <f>(SUMIFS(C125:C145,E125:E145,"&gt;0")+SUMIFS(C125:C145,F125:F145,"&gt;0"))/(SUM(E125:E145)+SUM(F125:F145))</f>
        <v>#DIV/0!</v>
      </c>
      <c r="D147" s="60"/>
      <c r="E147" s="2">
        <f>IF(E146&gt;F146,1,0)+OR(E146=F146)</f>
        <v>1</v>
      </c>
      <c r="F147" s="2">
        <f>IF(F146&gt;E146,1,0)+OR(F146=E146)</f>
        <v>1</v>
      </c>
      <c r="G147" s="2">
        <f>SUM(SUMIFS(G125:G145,E125:E145,1)+SUMIFS(G125:G145,F125:F145,1))</f>
        <v>0</v>
      </c>
      <c r="H147" s="2">
        <f>SUM(SUMIFS(H125:H145,E125:E145,1)+SUMIFS(H125:H145,F125:F145,1))</f>
        <v>0</v>
      </c>
      <c r="I147" s="2">
        <f>SUM(SUMIFS(I125:I145,E125:E145,1)+SUMIFS(I125:I145,F125:F145,1))</f>
        <v>0</v>
      </c>
      <c r="J147" s="2">
        <f>SUM(SUMIFS(J125:J145,E125:E145,1)+SUMIFS(J125:J145,F125:F145,1))</f>
        <v>0</v>
      </c>
      <c r="K147" s="2">
        <f>SUM(SUMIFS(K125:K145,E125:E145,1)+SUMIFS(K125:K145,F125:F145,1))</f>
        <v>0</v>
      </c>
      <c r="L147" s="2">
        <f>SUM(SUMIFS(L125:L145,E125:E145,1)+SUMIFS(L125:L145,F125:F145,1))</f>
        <v>0</v>
      </c>
      <c r="M147" s="2">
        <f>SUM(SUMIFS(M125:M145,E125:E145,1)+SUMIFS(M125:M145,F125:F145,1))</f>
        <v>0</v>
      </c>
      <c r="N147" s="2">
        <f>SUM(SUMIFS(N125:N145,E125:E145,1)+SUMIFS(N125:N145,F125:F145,1))</f>
        <v>0</v>
      </c>
      <c r="O147" s="2">
        <f>SUM(SUMIFS(O125:O145,E125:E145,1)+SUMIFS(O125:O145,F125:F145,1))</f>
        <v>0</v>
      </c>
      <c r="P147" s="2">
        <f>SUM(SUMIFS(P125:P145,E125:E145,1)+SUMIFS(P125:P145,F125:F145,1))</f>
        <v>0</v>
      </c>
      <c r="Q147" s="30">
        <f>SUM(SUMIFS(Q125:Q145,E125:E145,1)+SUMIFS(Q125:Q145,F125:F145,1))</f>
        <v>0</v>
      </c>
      <c r="R147" s="92"/>
      <c r="S147" s="94"/>
      <c r="T147" s="94"/>
      <c r="U147" s="94"/>
      <c r="V147" s="94"/>
      <c r="W147" s="94"/>
      <c r="X147" s="94"/>
      <c r="Y147" s="96"/>
    </row>
    <row r="148" spans="1:25" x14ac:dyDescent="0.35">
      <c r="D148" s="62" t="s">
        <v>59</v>
      </c>
    </row>
    <row r="149" spans="1:25" x14ac:dyDescent="0.35">
      <c r="D149" s="31" t="s">
        <v>28</v>
      </c>
    </row>
    <row r="150" spans="1:25" ht="15" thickBot="1" x14ac:dyDescent="0.4"/>
    <row r="151" spans="1:25" ht="15.5" x14ac:dyDescent="0.35">
      <c r="A151" s="99" t="str">
        <f>A91</f>
        <v xml:space="preserve"> NAVN PÅ JAKTFELT:                       NAVN PÅ VALD: </v>
      </c>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1"/>
    </row>
    <row r="152" spans="1:25" x14ac:dyDescent="0.35">
      <c r="A152" s="69" t="s">
        <v>53</v>
      </c>
      <c r="B152" s="71" t="s">
        <v>0</v>
      </c>
      <c r="C152" s="74" t="s">
        <v>1</v>
      </c>
      <c r="D152" s="77" t="s">
        <v>2</v>
      </c>
      <c r="E152" s="78"/>
      <c r="F152" s="78"/>
      <c r="G152" s="79" t="s">
        <v>3</v>
      </c>
      <c r="H152" s="80"/>
      <c r="I152" s="80"/>
      <c r="J152" s="80"/>
      <c r="K152" s="81"/>
      <c r="L152" s="78" t="s">
        <v>4</v>
      </c>
      <c r="M152" s="78"/>
      <c r="N152" s="78"/>
      <c r="O152" s="78"/>
      <c r="P152" s="78"/>
      <c r="Q152" s="82"/>
      <c r="R152" s="83" t="s">
        <v>5</v>
      </c>
      <c r="S152" s="84"/>
      <c r="T152" s="84"/>
      <c r="U152" s="84"/>
      <c r="V152" s="78" t="s">
        <v>6</v>
      </c>
      <c r="W152" s="78"/>
      <c r="X152" s="78"/>
      <c r="Y152" s="82"/>
    </row>
    <row r="153" spans="1:25" x14ac:dyDescent="0.35">
      <c r="A153" s="69"/>
      <c r="B153" s="72"/>
      <c r="C153" s="75"/>
      <c r="D153" s="85" t="s">
        <v>7</v>
      </c>
      <c r="E153" s="72" t="s">
        <v>8</v>
      </c>
      <c r="F153" s="72"/>
      <c r="G153" s="75" t="s">
        <v>58</v>
      </c>
      <c r="H153" s="75" t="s">
        <v>9</v>
      </c>
      <c r="I153" s="89" t="s">
        <v>10</v>
      </c>
      <c r="J153" s="89" t="s">
        <v>11</v>
      </c>
      <c r="K153" s="89" t="s">
        <v>12</v>
      </c>
      <c r="L153" s="72" t="s">
        <v>13</v>
      </c>
      <c r="M153" s="72" t="s">
        <v>14</v>
      </c>
      <c r="N153" s="72" t="s">
        <v>15</v>
      </c>
      <c r="O153" s="72" t="s">
        <v>16</v>
      </c>
      <c r="P153" s="72" t="s">
        <v>17</v>
      </c>
      <c r="Q153" s="87" t="s">
        <v>18</v>
      </c>
      <c r="R153" s="97" t="s">
        <v>19</v>
      </c>
      <c r="S153" s="89" t="s">
        <v>20</v>
      </c>
      <c r="T153" s="89" t="s">
        <v>21</v>
      </c>
      <c r="U153" s="89" t="s">
        <v>12</v>
      </c>
      <c r="V153" s="72" t="s">
        <v>22</v>
      </c>
      <c r="W153" s="72" t="s">
        <v>23</v>
      </c>
      <c r="X153" s="72" t="s">
        <v>24</v>
      </c>
      <c r="Y153" s="87" t="s">
        <v>25</v>
      </c>
    </row>
    <row r="154" spans="1:25" ht="15" thickBot="1" x14ac:dyDescent="0.4">
      <c r="A154" s="70"/>
      <c r="B154" s="73"/>
      <c r="C154" s="76"/>
      <c r="D154" s="86"/>
      <c r="E154" s="32" t="s">
        <v>26</v>
      </c>
      <c r="F154" s="32" t="s">
        <v>27</v>
      </c>
      <c r="G154" s="76"/>
      <c r="H154" s="76"/>
      <c r="I154" s="90"/>
      <c r="J154" s="90"/>
      <c r="K154" s="90"/>
      <c r="L154" s="73"/>
      <c r="M154" s="73"/>
      <c r="N154" s="73"/>
      <c r="O154" s="73"/>
      <c r="P154" s="73"/>
      <c r="Q154" s="88"/>
      <c r="R154" s="98"/>
      <c r="S154" s="90"/>
      <c r="T154" s="90"/>
      <c r="U154" s="90"/>
      <c r="V154" s="73"/>
      <c r="W154" s="73"/>
      <c r="X154" s="73"/>
      <c r="Y154" s="88"/>
    </row>
    <row r="155" spans="1:25" x14ac:dyDescent="0.35">
      <c r="A155" s="33"/>
      <c r="B155" s="34"/>
      <c r="C155" s="35"/>
      <c r="D155" s="36"/>
      <c r="E155" s="36"/>
      <c r="F155" s="36"/>
      <c r="G155" s="35"/>
      <c r="H155" s="35"/>
      <c r="I155" s="35"/>
      <c r="J155" s="35"/>
      <c r="K155" s="35"/>
      <c r="L155" s="37"/>
      <c r="M155" s="37"/>
      <c r="N155" s="37"/>
      <c r="O155" s="37"/>
      <c r="P155" s="37"/>
      <c r="Q155" s="38"/>
      <c r="R155" s="39"/>
      <c r="S155" s="35"/>
      <c r="T155" s="35"/>
      <c r="U155" s="35"/>
      <c r="V155" s="36"/>
      <c r="W155" s="36"/>
      <c r="X155" s="36"/>
      <c r="Y155" s="40"/>
    </row>
    <row r="156" spans="1:25" x14ac:dyDescent="0.35">
      <c r="A156" s="33"/>
      <c r="B156" s="41"/>
      <c r="C156" s="42"/>
      <c r="D156" s="43"/>
      <c r="E156" s="43"/>
      <c r="F156" s="43"/>
      <c r="G156" s="42"/>
      <c r="H156" s="42"/>
      <c r="I156" s="42"/>
      <c r="J156" s="42"/>
      <c r="K156" s="42"/>
      <c r="L156" s="44"/>
      <c r="M156" s="44"/>
      <c r="N156" s="44"/>
      <c r="O156" s="44"/>
      <c r="P156" s="44"/>
      <c r="Q156" s="45"/>
      <c r="R156" s="46"/>
      <c r="S156" s="42"/>
      <c r="T156" s="42"/>
      <c r="U156" s="42"/>
      <c r="V156" s="43"/>
      <c r="W156" s="43"/>
      <c r="X156" s="43"/>
      <c r="Y156" s="47"/>
    </row>
    <row r="157" spans="1:25" x14ac:dyDescent="0.35">
      <c r="A157" s="33"/>
      <c r="B157" s="41"/>
      <c r="C157" s="42"/>
      <c r="D157" s="43"/>
      <c r="E157" s="43"/>
      <c r="F157" s="43"/>
      <c r="G157" s="42"/>
      <c r="H157" s="42"/>
      <c r="I157" s="42"/>
      <c r="J157" s="42"/>
      <c r="K157" s="42"/>
      <c r="L157" s="44"/>
      <c r="M157" s="44"/>
      <c r="N157" s="44"/>
      <c r="O157" s="44"/>
      <c r="P157" s="44"/>
      <c r="Q157" s="45"/>
      <c r="R157" s="46"/>
      <c r="S157" s="42"/>
      <c r="T157" s="42"/>
      <c r="U157" s="42"/>
      <c r="V157" s="44"/>
      <c r="W157" s="44"/>
      <c r="X157" s="44"/>
      <c r="Y157" s="48"/>
    </row>
    <row r="158" spans="1:25" x14ac:dyDescent="0.35">
      <c r="A158" s="33"/>
      <c r="B158" s="41"/>
      <c r="C158" s="42"/>
      <c r="D158" s="43"/>
      <c r="E158" s="43"/>
      <c r="F158" s="43"/>
      <c r="G158" s="42"/>
      <c r="H158" s="42"/>
      <c r="I158" s="42"/>
      <c r="J158" s="42"/>
      <c r="K158" s="42"/>
      <c r="L158" s="44"/>
      <c r="M158" s="44"/>
      <c r="N158" s="44"/>
      <c r="O158" s="44"/>
      <c r="P158" s="44"/>
      <c r="Q158" s="45"/>
      <c r="R158" s="46"/>
      <c r="S158" s="42"/>
      <c r="T158" s="42"/>
      <c r="U158" s="42"/>
      <c r="V158" s="43"/>
      <c r="W158" s="43"/>
      <c r="X158" s="43"/>
      <c r="Y158" s="47"/>
    </row>
    <row r="159" spans="1:25" x14ac:dyDescent="0.35">
      <c r="A159" s="33"/>
      <c r="B159" s="41"/>
      <c r="C159" s="42"/>
      <c r="D159" s="43"/>
      <c r="E159" s="43"/>
      <c r="F159" s="43"/>
      <c r="G159" s="42"/>
      <c r="H159" s="42"/>
      <c r="I159" s="42"/>
      <c r="J159" s="42"/>
      <c r="K159" s="42"/>
      <c r="L159" s="44"/>
      <c r="M159" s="44"/>
      <c r="N159" s="44"/>
      <c r="O159" s="44"/>
      <c r="P159" s="44"/>
      <c r="Q159" s="45"/>
      <c r="R159" s="46"/>
      <c r="S159" s="42"/>
      <c r="T159" s="42"/>
      <c r="U159" s="42"/>
      <c r="V159" s="43"/>
      <c r="W159" s="43"/>
      <c r="X159" s="43"/>
      <c r="Y159" s="47"/>
    </row>
    <row r="160" spans="1:25" x14ac:dyDescent="0.35">
      <c r="A160" s="33"/>
      <c r="B160" s="41"/>
      <c r="C160" s="42"/>
      <c r="D160" s="43"/>
      <c r="E160" s="43"/>
      <c r="F160" s="43"/>
      <c r="G160" s="42"/>
      <c r="H160" s="42"/>
      <c r="I160" s="42"/>
      <c r="J160" s="42"/>
      <c r="K160" s="42"/>
      <c r="L160" s="44"/>
      <c r="M160" s="44"/>
      <c r="N160" s="44"/>
      <c r="O160" s="44"/>
      <c r="P160" s="44"/>
      <c r="Q160" s="45"/>
      <c r="R160" s="46"/>
      <c r="S160" s="42"/>
      <c r="T160" s="42"/>
      <c r="U160" s="42"/>
      <c r="V160" s="43"/>
      <c r="W160" s="43"/>
      <c r="X160" s="43"/>
      <c r="Y160" s="47"/>
    </row>
    <row r="161" spans="1:25" x14ac:dyDescent="0.35">
      <c r="A161" s="33"/>
      <c r="B161" s="34"/>
      <c r="C161" s="35"/>
      <c r="D161" s="36"/>
      <c r="E161" s="36"/>
      <c r="F161" s="36"/>
      <c r="G161" s="35"/>
      <c r="H161" s="35"/>
      <c r="I161" s="35"/>
      <c r="J161" s="35"/>
      <c r="K161" s="35"/>
      <c r="L161" s="37"/>
      <c r="M161" s="37"/>
      <c r="N161" s="37"/>
      <c r="O161" s="37"/>
      <c r="P161" s="37"/>
      <c r="Q161" s="38"/>
      <c r="R161" s="39"/>
      <c r="S161" s="35"/>
      <c r="T161" s="35"/>
      <c r="U161" s="35"/>
      <c r="V161" s="36"/>
      <c r="W161" s="36"/>
      <c r="X161" s="36"/>
      <c r="Y161" s="40"/>
    </row>
    <row r="162" spans="1:25" x14ac:dyDescent="0.35">
      <c r="A162" s="33"/>
      <c r="B162" s="41"/>
      <c r="C162" s="42"/>
      <c r="D162" s="43"/>
      <c r="E162" s="43"/>
      <c r="F162" s="43"/>
      <c r="G162" s="42"/>
      <c r="H162" s="42"/>
      <c r="I162" s="42"/>
      <c r="J162" s="42"/>
      <c r="K162" s="42"/>
      <c r="L162" s="44"/>
      <c r="M162" s="44"/>
      <c r="N162" s="44"/>
      <c r="O162" s="44"/>
      <c r="P162" s="44"/>
      <c r="Q162" s="45"/>
      <c r="R162" s="46"/>
      <c r="S162" s="42"/>
      <c r="T162" s="42"/>
      <c r="U162" s="42"/>
      <c r="V162" s="43"/>
      <c r="W162" s="43"/>
      <c r="X162" s="43"/>
      <c r="Y162" s="47"/>
    </row>
    <row r="163" spans="1:25" x14ac:dyDescent="0.35">
      <c r="A163" s="33"/>
      <c r="B163" s="41"/>
      <c r="C163" s="42"/>
      <c r="D163" s="43"/>
      <c r="E163" s="43"/>
      <c r="F163" s="43"/>
      <c r="G163" s="42"/>
      <c r="H163" s="42"/>
      <c r="I163" s="42"/>
      <c r="J163" s="42"/>
      <c r="K163" s="42"/>
      <c r="L163" s="43"/>
      <c r="M163" s="43"/>
      <c r="N163" s="43"/>
      <c r="O163" s="43"/>
      <c r="P163" s="43"/>
      <c r="Q163" s="49"/>
      <c r="R163" s="46"/>
      <c r="S163" s="42"/>
      <c r="T163" s="42"/>
      <c r="U163" s="42"/>
      <c r="V163" s="43"/>
      <c r="W163" s="43"/>
      <c r="X163" s="43"/>
      <c r="Y163" s="47"/>
    </row>
    <row r="164" spans="1:25" x14ac:dyDescent="0.35">
      <c r="A164" s="33"/>
      <c r="B164" s="41"/>
      <c r="C164" s="42"/>
      <c r="D164" s="43"/>
      <c r="E164" s="43"/>
      <c r="F164" s="43"/>
      <c r="G164" s="42"/>
      <c r="H164" s="42"/>
      <c r="I164" s="42"/>
      <c r="J164" s="42"/>
      <c r="K164" s="42"/>
      <c r="L164" s="43"/>
      <c r="M164" s="43"/>
      <c r="N164" s="43"/>
      <c r="O164" s="43"/>
      <c r="P164" s="43"/>
      <c r="Q164" s="49"/>
      <c r="R164" s="46"/>
      <c r="S164" s="42"/>
      <c r="T164" s="42"/>
      <c r="U164" s="42"/>
      <c r="V164" s="43"/>
      <c r="W164" s="43"/>
      <c r="X164" s="43"/>
      <c r="Y164" s="47"/>
    </row>
    <row r="165" spans="1:25" x14ac:dyDescent="0.35">
      <c r="A165" s="33"/>
      <c r="B165" s="34"/>
      <c r="C165" s="35"/>
      <c r="D165" s="36"/>
      <c r="E165" s="36"/>
      <c r="F165" s="36"/>
      <c r="G165" s="35"/>
      <c r="H165" s="35"/>
      <c r="I165" s="35"/>
      <c r="J165" s="35"/>
      <c r="K165" s="35"/>
      <c r="L165" s="36"/>
      <c r="M165" s="36"/>
      <c r="N165" s="36"/>
      <c r="O165" s="36"/>
      <c r="P165" s="36"/>
      <c r="Q165" s="50"/>
      <c r="R165" s="39"/>
      <c r="S165" s="35"/>
      <c r="T165" s="35"/>
      <c r="U165" s="35"/>
      <c r="V165" s="36"/>
      <c r="W165" s="36"/>
      <c r="X165" s="36"/>
      <c r="Y165" s="40"/>
    </row>
    <row r="166" spans="1:25" x14ac:dyDescent="0.35">
      <c r="A166" s="33"/>
      <c r="B166" s="41"/>
      <c r="C166" s="42"/>
      <c r="D166" s="43"/>
      <c r="E166" s="43"/>
      <c r="F166" s="43"/>
      <c r="G166" s="42"/>
      <c r="H166" s="42"/>
      <c r="I166" s="42"/>
      <c r="J166" s="42"/>
      <c r="K166" s="42"/>
      <c r="L166" s="43"/>
      <c r="M166" s="43"/>
      <c r="N166" s="43"/>
      <c r="O166" s="43"/>
      <c r="P166" s="43"/>
      <c r="Q166" s="49"/>
      <c r="R166" s="46"/>
      <c r="S166" s="42"/>
      <c r="T166" s="42"/>
      <c r="U166" s="42"/>
      <c r="V166" s="43"/>
      <c r="W166" s="43"/>
      <c r="X166" s="43"/>
      <c r="Y166" s="47"/>
    </row>
    <row r="167" spans="1:25" x14ac:dyDescent="0.35">
      <c r="A167" s="33"/>
      <c r="B167" s="41"/>
      <c r="C167" s="42"/>
      <c r="D167" s="43"/>
      <c r="E167" s="43"/>
      <c r="F167" s="43"/>
      <c r="G167" s="42"/>
      <c r="H167" s="42"/>
      <c r="I167" s="42"/>
      <c r="J167" s="42"/>
      <c r="K167" s="42"/>
      <c r="L167" s="43"/>
      <c r="M167" s="43"/>
      <c r="N167" s="43"/>
      <c r="O167" s="43"/>
      <c r="P167" s="43"/>
      <c r="Q167" s="49"/>
      <c r="R167" s="46"/>
      <c r="S167" s="42"/>
      <c r="T167" s="42"/>
      <c r="U167" s="42"/>
      <c r="V167" s="43"/>
      <c r="W167" s="43"/>
      <c r="X167" s="43"/>
      <c r="Y167" s="47"/>
    </row>
    <row r="168" spans="1:25" x14ac:dyDescent="0.35">
      <c r="A168" s="33"/>
      <c r="B168" s="41"/>
      <c r="C168" s="42"/>
      <c r="D168" s="43"/>
      <c r="E168" s="43"/>
      <c r="F168" s="43"/>
      <c r="G168" s="42"/>
      <c r="H168" s="42"/>
      <c r="I168" s="42"/>
      <c r="J168" s="42"/>
      <c r="K168" s="42"/>
      <c r="L168" s="43"/>
      <c r="M168" s="43"/>
      <c r="N168" s="43"/>
      <c r="O168" s="43"/>
      <c r="P168" s="43"/>
      <c r="Q168" s="49"/>
      <c r="R168" s="46"/>
      <c r="S168" s="42"/>
      <c r="T168" s="42"/>
      <c r="U168" s="42"/>
      <c r="V168" s="43"/>
      <c r="W168" s="43"/>
      <c r="X168" s="43"/>
      <c r="Y168" s="47"/>
    </row>
    <row r="169" spans="1:25" x14ac:dyDescent="0.35">
      <c r="A169" s="33"/>
      <c r="B169" s="41"/>
      <c r="C169" s="42"/>
      <c r="D169" s="43"/>
      <c r="E169" s="43"/>
      <c r="F169" s="43"/>
      <c r="G169" s="42"/>
      <c r="H169" s="42"/>
      <c r="I169" s="42"/>
      <c r="J169" s="42"/>
      <c r="K169" s="42"/>
      <c r="L169" s="43"/>
      <c r="M169" s="43"/>
      <c r="N169" s="43"/>
      <c r="O169" s="43"/>
      <c r="P169" s="43"/>
      <c r="Q169" s="49"/>
      <c r="R169" s="46"/>
      <c r="S169" s="42"/>
      <c r="T169" s="42"/>
      <c r="U169" s="42"/>
      <c r="V169" s="43"/>
      <c r="W169" s="43"/>
      <c r="X169" s="43"/>
      <c r="Y169" s="47"/>
    </row>
    <row r="170" spans="1:25" x14ac:dyDescent="0.35">
      <c r="A170" s="33"/>
      <c r="B170" s="41"/>
      <c r="C170" s="42"/>
      <c r="D170" s="43"/>
      <c r="E170" s="43"/>
      <c r="F170" s="43"/>
      <c r="G170" s="42"/>
      <c r="H170" s="42"/>
      <c r="I170" s="42"/>
      <c r="J170" s="42"/>
      <c r="K170" s="42"/>
      <c r="L170" s="43"/>
      <c r="M170" s="43"/>
      <c r="N170" s="43"/>
      <c r="O170" s="43"/>
      <c r="P170" s="43"/>
      <c r="Q170" s="49"/>
      <c r="R170" s="46"/>
      <c r="S170" s="42"/>
      <c r="T170" s="42"/>
      <c r="U170" s="42"/>
      <c r="V170" s="43"/>
      <c r="W170" s="43"/>
      <c r="X170" s="43"/>
      <c r="Y170" s="47"/>
    </row>
    <row r="171" spans="1:25" x14ac:dyDescent="0.35">
      <c r="A171" s="33"/>
      <c r="B171" s="34"/>
      <c r="C171" s="35"/>
      <c r="D171" s="36"/>
      <c r="E171" s="36"/>
      <c r="F171" s="36"/>
      <c r="G171" s="35"/>
      <c r="H171" s="35"/>
      <c r="I171" s="35"/>
      <c r="J171" s="35"/>
      <c r="K171" s="35"/>
      <c r="L171" s="36"/>
      <c r="M171" s="36"/>
      <c r="N171" s="36"/>
      <c r="O171" s="36"/>
      <c r="P171" s="36"/>
      <c r="Q171" s="50"/>
      <c r="R171" s="39"/>
      <c r="S171" s="35"/>
      <c r="T171" s="35"/>
      <c r="U171" s="35"/>
      <c r="V171" s="36"/>
      <c r="W171" s="36"/>
      <c r="X171" s="36"/>
      <c r="Y171" s="40"/>
    </row>
    <row r="172" spans="1:25" x14ac:dyDescent="0.35">
      <c r="A172" s="33"/>
      <c r="B172" s="41"/>
      <c r="C172" s="42"/>
      <c r="D172" s="43"/>
      <c r="E172" s="43"/>
      <c r="F172" s="43"/>
      <c r="G172" s="42"/>
      <c r="H172" s="42"/>
      <c r="I172" s="42"/>
      <c r="J172" s="42"/>
      <c r="K172" s="42"/>
      <c r="L172" s="43"/>
      <c r="M172" s="43"/>
      <c r="N172" s="43"/>
      <c r="O172" s="43"/>
      <c r="P172" s="43"/>
      <c r="Q172" s="49"/>
      <c r="R172" s="46"/>
      <c r="S172" s="42"/>
      <c r="T172" s="42"/>
      <c r="U172" s="42"/>
      <c r="V172" s="43"/>
      <c r="W172" s="43"/>
      <c r="X172" s="43"/>
      <c r="Y172" s="47"/>
    </row>
    <row r="173" spans="1:25" x14ac:dyDescent="0.35">
      <c r="A173" s="33"/>
      <c r="B173" s="41"/>
      <c r="C173" s="42"/>
      <c r="D173" s="43"/>
      <c r="E173" s="43"/>
      <c r="F173" s="43"/>
      <c r="G173" s="42"/>
      <c r="H173" s="42"/>
      <c r="I173" s="42"/>
      <c r="J173" s="42"/>
      <c r="K173" s="42"/>
      <c r="L173" s="43"/>
      <c r="M173" s="43"/>
      <c r="N173" s="43"/>
      <c r="O173" s="43"/>
      <c r="P173" s="43"/>
      <c r="Q173" s="49"/>
      <c r="R173" s="46"/>
      <c r="S173" s="42"/>
      <c r="T173" s="42"/>
      <c r="U173" s="42"/>
      <c r="V173" s="43"/>
      <c r="W173" s="43"/>
      <c r="X173" s="43"/>
      <c r="Y173" s="47"/>
    </row>
    <row r="174" spans="1:25" x14ac:dyDescent="0.35">
      <c r="A174" s="33"/>
      <c r="B174" s="41"/>
      <c r="C174" s="42"/>
      <c r="D174" s="43"/>
      <c r="E174" s="43"/>
      <c r="F174" s="43"/>
      <c r="G174" s="42"/>
      <c r="H174" s="42"/>
      <c r="I174" s="42"/>
      <c r="J174" s="42"/>
      <c r="K174" s="42"/>
      <c r="L174" s="43"/>
      <c r="M174" s="43"/>
      <c r="N174" s="43"/>
      <c r="O174" s="43"/>
      <c r="P174" s="43"/>
      <c r="Q174" s="49"/>
      <c r="R174" s="46"/>
      <c r="S174" s="42"/>
      <c r="T174" s="42"/>
      <c r="U174" s="42"/>
      <c r="V174" s="43"/>
      <c r="W174" s="43"/>
      <c r="X174" s="43"/>
      <c r="Y174" s="47"/>
    </row>
    <row r="175" spans="1:25" x14ac:dyDescent="0.35">
      <c r="A175" s="33"/>
      <c r="B175" s="51"/>
      <c r="C175" s="52"/>
      <c r="D175" s="53"/>
      <c r="E175" s="53"/>
      <c r="F175" s="53"/>
      <c r="G175" s="52"/>
      <c r="H175" s="52"/>
      <c r="I175" s="52"/>
      <c r="J175" s="52"/>
      <c r="K175" s="52"/>
      <c r="L175" s="53"/>
      <c r="M175" s="53"/>
      <c r="N175" s="53"/>
      <c r="O175" s="53"/>
      <c r="P175" s="53"/>
      <c r="Q175" s="54"/>
      <c r="R175" s="55"/>
      <c r="S175" s="52"/>
      <c r="T175" s="52"/>
      <c r="U175" s="52"/>
      <c r="V175" s="53"/>
      <c r="W175" s="53"/>
      <c r="X175" s="53"/>
      <c r="Y175" s="56"/>
    </row>
    <row r="176" spans="1:25" x14ac:dyDescent="0.35">
      <c r="A176" s="57" t="s">
        <v>52</v>
      </c>
      <c r="B176" s="1">
        <f>COUNTIFS(D155:D175,"&gt;0")</f>
        <v>0</v>
      </c>
      <c r="C176" s="1" t="e">
        <f>SUMIFS(C155:C175,D155:D175,"&gt;0")/SUM(D155:D175)</f>
        <v>#DIV/0!</v>
      </c>
      <c r="D176" s="58"/>
      <c r="E176" s="28">
        <f>(SUMIFS(C155:C175,E155:E175,"&gt;0"))</f>
        <v>0</v>
      </c>
      <c r="F176" s="28">
        <f>(SUMIFS(C155:C175,F155:F175,"&gt;0"))</f>
        <v>0</v>
      </c>
      <c r="G176" s="1">
        <f>SUMIFS(G155:G175,D155:D175,1)</f>
        <v>0</v>
      </c>
      <c r="H176" s="1">
        <f>SUMIFS(H155:H175,D155:D175,1)</f>
        <v>0</v>
      </c>
      <c r="I176" s="1">
        <f>SUMIFS(I155:I175,D155:D175,1)</f>
        <v>0</v>
      </c>
      <c r="J176" s="1">
        <f>SUMIFS(J155:J175,D155:D175,1)</f>
        <v>0</v>
      </c>
      <c r="K176" s="1">
        <f>SUMIFS(K155:K175,D155:D175,1)</f>
        <v>0</v>
      </c>
      <c r="L176" s="1">
        <f>SUMIFS(L155:L175,D155:D175,1)</f>
        <v>0</v>
      </c>
      <c r="M176" s="1">
        <f>SUMIFS(M155:M175,D155:D175,1)</f>
        <v>0</v>
      </c>
      <c r="N176" s="1">
        <f>SUMIFS(N155:N175,D155:D175,1)</f>
        <v>0</v>
      </c>
      <c r="O176" s="1">
        <f>SUMIFS(O155:O175,D155:D175,1)</f>
        <v>0</v>
      </c>
      <c r="P176" s="1">
        <f>SUMIFS(P155:P175,D155:D175,1)</f>
        <v>0</v>
      </c>
      <c r="Q176" s="29">
        <f>SUMIFS(Q155:Q175,D155:D175,1)</f>
        <v>0</v>
      </c>
      <c r="R176" s="91">
        <f>SUM(R155:R175)</f>
        <v>0</v>
      </c>
      <c r="S176" s="93">
        <f t="shared" ref="S176:Y176" si="5">SUM(S155:S175)</f>
        <v>0</v>
      </c>
      <c r="T176" s="93">
        <f t="shared" si="5"/>
        <v>0</v>
      </c>
      <c r="U176" s="93">
        <f t="shared" si="5"/>
        <v>0</v>
      </c>
      <c r="V176" s="93">
        <f t="shared" si="5"/>
        <v>0</v>
      </c>
      <c r="W176" s="93">
        <f t="shared" si="5"/>
        <v>0</v>
      </c>
      <c r="X176" s="93">
        <f t="shared" si="5"/>
        <v>0</v>
      </c>
      <c r="Y176" s="95">
        <f t="shared" si="5"/>
        <v>0</v>
      </c>
    </row>
    <row r="177" spans="1:25" x14ac:dyDescent="0.35">
      <c r="A177" s="59" t="s">
        <v>51</v>
      </c>
      <c r="B177" s="1">
        <f>(COUNTIFS(E155:E175,"&gt;0"))+(COUNTIFS(F155:F175,"&gt;0"))</f>
        <v>0</v>
      </c>
      <c r="C177" s="2" t="e">
        <f>(SUMIFS(C155:C175,E155:E175,"&gt;0")+SUMIFS(C155:C175,F155:F175,"&gt;0"))/(SUM(E155:E175)+SUM(F155:F175))</f>
        <v>#DIV/0!</v>
      </c>
      <c r="D177" s="60"/>
      <c r="E177" s="2">
        <f>IF(E176&gt;F176,1,0)+OR(E176=F176)</f>
        <v>1</v>
      </c>
      <c r="F177" s="2">
        <f>IF(F176&gt;E176,1,0)+OR(F176=E176)</f>
        <v>1</v>
      </c>
      <c r="G177" s="2">
        <f>SUM(SUMIFS(G155:G175,E155:E175,1)+SUMIFS(G155:G175,F155:F175,1))</f>
        <v>0</v>
      </c>
      <c r="H177" s="2">
        <f>SUM(SUMIFS(H155:H175,E155:E175,1)+SUMIFS(H155:H175,F155:F175,1))</f>
        <v>0</v>
      </c>
      <c r="I177" s="2">
        <f>SUM(SUMIFS(I155:I175,E155:E175,1)+SUMIFS(I155:I175,F155:F175,1))</f>
        <v>0</v>
      </c>
      <c r="J177" s="2">
        <f>SUM(SUMIFS(J155:J175,E155:E175,1)+SUMIFS(J155:J175,F155:F175,1))</f>
        <v>0</v>
      </c>
      <c r="K177" s="2">
        <f>SUM(SUMIFS(K155:K175,E155:E175,1)+SUMIFS(K155:K175,F155:F175,1))</f>
        <v>0</v>
      </c>
      <c r="L177" s="2">
        <f>SUM(SUMIFS(L155:L175,E155:E175,1)+SUMIFS(L155:L175,F155:F175,1))</f>
        <v>0</v>
      </c>
      <c r="M177" s="2">
        <f>SUM(SUMIFS(M155:M175,E155:E175,1)+SUMIFS(M155:M175,F155:F175,1))</f>
        <v>0</v>
      </c>
      <c r="N177" s="2">
        <f>SUM(SUMIFS(N155:N175,E155:E175,1)+SUMIFS(N155:N175,F155:F175,1))</f>
        <v>0</v>
      </c>
      <c r="O177" s="2">
        <f>SUM(SUMIFS(O155:O175,E155:E175,1)+SUMIFS(O155:O175,F155:F175,1))</f>
        <v>0</v>
      </c>
      <c r="P177" s="2">
        <f>SUM(SUMIFS(P155:P175,E155:E175,1)+SUMIFS(P155:P175,F155:F175,1))</f>
        <v>0</v>
      </c>
      <c r="Q177" s="30">
        <f>SUM(SUMIFS(Q155:Q175,E155:E175,1)+SUMIFS(Q155:Q175,F155:F175,1))</f>
        <v>0</v>
      </c>
      <c r="R177" s="92"/>
      <c r="S177" s="94"/>
      <c r="T177" s="94"/>
      <c r="U177" s="94"/>
      <c r="V177" s="94"/>
      <c r="W177" s="94"/>
      <c r="X177" s="94"/>
      <c r="Y177" s="96"/>
    </row>
    <row r="178" spans="1:25" x14ac:dyDescent="0.35">
      <c r="D178" s="62" t="s">
        <v>59</v>
      </c>
    </row>
    <row r="179" spans="1:25" x14ac:dyDescent="0.35">
      <c r="D179" s="31" t="s">
        <v>28</v>
      </c>
    </row>
    <row r="181" spans="1:25" ht="15" thickBot="1" x14ac:dyDescent="0.4"/>
    <row r="182" spans="1:25" ht="15.5" x14ac:dyDescent="0.35">
      <c r="A182" s="99" t="str">
        <f>A1</f>
        <v xml:space="preserve"> NAVN PÅ JAKTFELT:                       NAVN PÅ VALD: </v>
      </c>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1"/>
    </row>
    <row r="183" spans="1:25" x14ac:dyDescent="0.35">
      <c r="A183" s="69" t="s">
        <v>53</v>
      </c>
      <c r="B183" s="71" t="s">
        <v>0</v>
      </c>
      <c r="C183" s="74" t="s">
        <v>1</v>
      </c>
      <c r="D183" s="77" t="s">
        <v>2</v>
      </c>
      <c r="E183" s="78"/>
      <c r="F183" s="78"/>
      <c r="G183" s="79" t="s">
        <v>3</v>
      </c>
      <c r="H183" s="80"/>
      <c r="I183" s="80"/>
      <c r="J183" s="80"/>
      <c r="K183" s="81"/>
      <c r="L183" s="78" t="s">
        <v>4</v>
      </c>
      <c r="M183" s="78"/>
      <c r="N183" s="78"/>
      <c r="O183" s="78"/>
      <c r="P183" s="78"/>
      <c r="Q183" s="82"/>
      <c r="R183" s="83" t="s">
        <v>5</v>
      </c>
      <c r="S183" s="84"/>
      <c r="T183" s="84"/>
      <c r="U183" s="84"/>
      <c r="V183" s="78" t="s">
        <v>6</v>
      </c>
      <c r="W183" s="78"/>
      <c r="X183" s="78"/>
      <c r="Y183" s="82"/>
    </row>
    <row r="184" spans="1:25" x14ac:dyDescent="0.35">
      <c r="A184" s="69"/>
      <c r="B184" s="72"/>
      <c r="C184" s="75"/>
      <c r="D184" s="85" t="s">
        <v>7</v>
      </c>
      <c r="E184" s="72" t="s">
        <v>8</v>
      </c>
      <c r="F184" s="72"/>
      <c r="G184" s="75" t="s">
        <v>58</v>
      </c>
      <c r="H184" s="75" t="s">
        <v>9</v>
      </c>
      <c r="I184" s="89" t="s">
        <v>10</v>
      </c>
      <c r="J184" s="89" t="s">
        <v>11</v>
      </c>
      <c r="K184" s="89" t="s">
        <v>12</v>
      </c>
      <c r="L184" s="72" t="s">
        <v>13</v>
      </c>
      <c r="M184" s="72" t="s">
        <v>14</v>
      </c>
      <c r="N184" s="72" t="s">
        <v>15</v>
      </c>
      <c r="O184" s="72" t="s">
        <v>16</v>
      </c>
      <c r="P184" s="72" t="s">
        <v>17</v>
      </c>
      <c r="Q184" s="87" t="s">
        <v>18</v>
      </c>
      <c r="R184" s="97" t="s">
        <v>19</v>
      </c>
      <c r="S184" s="89" t="s">
        <v>20</v>
      </c>
      <c r="T184" s="89" t="s">
        <v>21</v>
      </c>
      <c r="U184" s="89" t="s">
        <v>12</v>
      </c>
      <c r="V184" s="72" t="s">
        <v>22</v>
      </c>
      <c r="W184" s="72" t="s">
        <v>23</v>
      </c>
      <c r="X184" s="72" t="s">
        <v>24</v>
      </c>
      <c r="Y184" s="87" t="s">
        <v>25</v>
      </c>
    </row>
    <row r="185" spans="1:25" ht="15" thickBot="1" x14ac:dyDescent="0.4">
      <c r="A185" s="70"/>
      <c r="B185" s="73"/>
      <c r="C185" s="76"/>
      <c r="D185" s="86"/>
      <c r="E185" s="32" t="s">
        <v>26</v>
      </c>
      <c r="F185" s="32" t="s">
        <v>27</v>
      </c>
      <c r="G185" s="76"/>
      <c r="H185" s="76"/>
      <c r="I185" s="90"/>
      <c r="J185" s="90"/>
      <c r="K185" s="90"/>
      <c r="L185" s="73"/>
      <c r="M185" s="73"/>
      <c r="N185" s="73"/>
      <c r="O185" s="73"/>
      <c r="P185" s="73"/>
      <c r="Q185" s="88"/>
      <c r="R185" s="98"/>
      <c r="S185" s="90"/>
      <c r="T185" s="90"/>
      <c r="U185" s="90"/>
      <c r="V185" s="73"/>
      <c r="W185" s="73"/>
      <c r="X185" s="73"/>
      <c r="Y185" s="88"/>
    </row>
    <row r="186" spans="1:25" x14ac:dyDescent="0.35">
      <c r="A186" s="33"/>
      <c r="B186" s="34"/>
      <c r="C186" s="35"/>
      <c r="D186" s="36"/>
      <c r="E186" s="36"/>
      <c r="F186" s="36"/>
      <c r="G186" s="35"/>
      <c r="H186" s="35"/>
      <c r="I186" s="35"/>
      <c r="J186" s="35"/>
      <c r="K186" s="35"/>
      <c r="L186" s="37"/>
      <c r="M186" s="37"/>
      <c r="N186" s="37"/>
      <c r="O186" s="37"/>
      <c r="P186" s="37"/>
      <c r="Q186" s="38"/>
      <c r="R186" s="39"/>
      <c r="S186" s="35"/>
      <c r="T186" s="35"/>
      <c r="U186" s="35"/>
      <c r="V186" s="36"/>
      <c r="W186" s="36"/>
      <c r="X186" s="36"/>
      <c r="Y186" s="40"/>
    </row>
    <row r="187" spans="1:25" x14ac:dyDescent="0.35">
      <c r="A187" s="33"/>
      <c r="B187" s="41"/>
      <c r="C187" s="42"/>
      <c r="D187" s="43"/>
      <c r="E187" s="43"/>
      <c r="F187" s="43"/>
      <c r="G187" s="42"/>
      <c r="H187" s="42"/>
      <c r="I187" s="42"/>
      <c r="J187" s="42"/>
      <c r="K187" s="42"/>
      <c r="L187" s="44"/>
      <c r="M187" s="44"/>
      <c r="N187" s="44"/>
      <c r="O187" s="44"/>
      <c r="P187" s="44"/>
      <c r="Q187" s="45"/>
      <c r="R187" s="46"/>
      <c r="S187" s="42"/>
      <c r="T187" s="42"/>
      <c r="U187" s="42"/>
      <c r="V187" s="43"/>
      <c r="W187" s="43"/>
      <c r="X187" s="43"/>
      <c r="Y187" s="47"/>
    </row>
    <row r="188" spans="1:25" x14ac:dyDescent="0.35">
      <c r="A188" s="33"/>
      <c r="B188" s="41"/>
      <c r="C188" s="42"/>
      <c r="D188" s="43"/>
      <c r="E188" s="43"/>
      <c r="F188" s="43"/>
      <c r="G188" s="42"/>
      <c r="H188" s="42"/>
      <c r="I188" s="42"/>
      <c r="J188" s="42"/>
      <c r="K188" s="42"/>
      <c r="L188" s="44"/>
      <c r="M188" s="44"/>
      <c r="N188" s="44"/>
      <c r="O188" s="44"/>
      <c r="P188" s="44"/>
      <c r="Q188" s="45"/>
      <c r="R188" s="46"/>
      <c r="S188" s="42"/>
      <c r="T188" s="42"/>
      <c r="U188" s="42"/>
      <c r="V188" s="44"/>
      <c r="W188" s="44"/>
      <c r="X188" s="44"/>
      <c r="Y188" s="48"/>
    </row>
    <row r="189" spans="1:25" x14ac:dyDescent="0.35">
      <c r="A189" s="33"/>
      <c r="B189" s="41"/>
      <c r="C189" s="42"/>
      <c r="D189" s="43"/>
      <c r="E189" s="43"/>
      <c r="F189" s="43"/>
      <c r="G189" s="42"/>
      <c r="H189" s="42"/>
      <c r="I189" s="42"/>
      <c r="J189" s="42"/>
      <c r="K189" s="42"/>
      <c r="L189" s="44"/>
      <c r="M189" s="44"/>
      <c r="N189" s="44"/>
      <c r="O189" s="44"/>
      <c r="P189" s="44"/>
      <c r="Q189" s="45"/>
      <c r="R189" s="46"/>
      <c r="S189" s="42"/>
      <c r="T189" s="42"/>
      <c r="U189" s="42"/>
      <c r="V189" s="43"/>
      <c r="W189" s="43"/>
      <c r="X189" s="43"/>
      <c r="Y189" s="47"/>
    </row>
    <row r="190" spans="1:25" x14ac:dyDescent="0.35">
      <c r="A190" s="33"/>
      <c r="B190" s="41"/>
      <c r="C190" s="42"/>
      <c r="D190" s="43"/>
      <c r="E190" s="43"/>
      <c r="F190" s="43"/>
      <c r="G190" s="42"/>
      <c r="H190" s="42"/>
      <c r="I190" s="42"/>
      <c r="J190" s="42"/>
      <c r="K190" s="42"/>
      <c r="L190" s="44"/>
      <c r="M190" s="44"/>
      <c r="N190" s="44"/>
      <c r="O190" s="44"/>
      <c r="P190" s="44"/>
      <c r="Q190" s="45"/>
      <c r="R190" s="46"/>
      <c r="S190" s="42"/>
      <c r="T190" s="42"/>
      <c r="U190" s="42"/>
      <c r="V190" s="43"/>
      <c r="W190" s="43"/>
      <c r="X190" s="43"/>
      <c r="Y190" s="47"/>
    </row>
    <row r="191" spans="1:25" x14ac:dyDescent="0.35">
      <c r="A191" s="33"/>
      <c r="B191" s="41"/>
      <c r="C191" s="42"/>
      <c r="D191" s="43"/>
      <c r="E191" s="43"/>
      <c r="F191" s="43"/>
      <c r="G191" s="42"/>
      <c r="H191" s="42"/>
      <c r="I191" s="42"/>
      <c r="J191" s="42"/>
      <c r="K191" s="42"/>
      <c r="L191" s="44"/>
      <c r="M191" s="44"/>
      <c r="N191" s="44"/>
      <c r="O191" s="44"/>
      <c r="P191" s="44"/>
      <c r="Q191" s="45"/>
      <c r="R191" s="46"/>
      <c r="S191" s="42"/>
      <c r="T191" s="42"/>
      <c r="U191" s="42"/>
      <c r="V191" s="43"/>
      <c r="W191" s="43"/>
      <c r="X191" s="43"/>
      <c r="Y191" s="47"/>
    </row>
    <row r="192" spans="1:25" x14ac:dyDescent="0.35">
      <c r="A192" s="33"/>
      <c r="B192" s="34"/>
      <c r="C192" s="35"/>
      <c r="D192" s="36"/>
      <c r="E192" s="36"/>
      <c r="F192" s="36"/>
      <c r="G192" s="35"/>
      <c r="H192" s="35"/>
      <c r="I192" s="35"/>
      <c r="J192" s="35"/>
      <c r="K192" s="35"/>
      <c r="L192" s="37"/>
      <c r="M192" s="37"/>
      <c r="N192" s="37"/>
      <c r="O192" s="37"/>
      <c r="P192" s="37"/>
      <c r="Q192" s="38"/>
      <c r="R192" s="39"/>
      <c r="S192" s="35"/>
      <c r="T192" s="35"/>
      <c r="U192" s="35"/>
      <c r="V192" s="36"/>
      <c r="W192" s="36"/>
      <c r="X192" s="36"/>
      <c r="Y192" s="40"/>
    </row>
    <row r="193" spans="1:25" x14ac:dyDescent="0.35">
      <c r="A193" s="33"/>
      <c r="B193" s="41"/>
      <c r="C193" s="42"/>
      <c r="D193" s="43"/>
      <c r="E193" s="43"/>
      <c r="F193" s="43"/>
      <c r="G193" s="42"/>
      <c r="H193" s="42"/>
      <c r="I193" s="42"/>
      <c r="J193" s="42"/>
      <c r="K193" s="42"/>
      <c r="L193" s="44"/>
      <c r="M193" s="44"/>
      <c r="N193" s="44"/>
      <c r="O193" s="44"/>
      <c r="P193" s="44"/>
      <c r="Q193" s="45"/>
      <c r="R193" s="46"/>
      <c r="S193" s="42"/>
      <c r="T193" s="42"/>
      <c r="U193" s="42"/>
      <c r="V193" s="43"/>
      <c r="W193" s="43"/>
      <c r="X193" s="43"/>
      <c r="Y193" s="47"/>
    </row>
    <row r="194" spans="1:25" x14ac:dyDescent="0.35">
      <c r="A194" s="33"/>
      <c r="B194" s="41"/>
      <c r="C194" s="42"/>
      <c r="D194" s="43"/>
      <c r="E194" s="43"/>
      <c r="F194" s="43"/>
      <c r="G194" s="42"/>
      <c r="H194" s="42"/>
      <c r="I194" s="42"/>
      <c r="J194" s="42"/>
      <c r="K194" s="42"/>
      <c r="L194" s="43"/>
      <c r="M194" s="43"/>
      <c r="N194" s="43"/>
      <c r="O194" s="43"/>
      <c r="P194" s="43"/>
      <c r="Q194" s="49"/>
      <c r="R194" s="46"/>
      <c r="S194" s="42"/>
      <c r="T194" s="42"/>
      <c r="U194" s="42"/>
      <c r="V194" s="43"/>
      <c r="W194" s="43"/>
      <c r="X194" s="43"/>
      <c r="Y194" s="47"/>
    </row>
    <row r="195" spans="1:25" x14ac:dyDescent="0.35">
      <c r="A195" s="33"/>
      <c r="B195" s="41"/>
      <c r="C195" s="42"/>
      <c r="D195" s="43"/>
      <c r="E195" s="43"/>
      <c r="F195" s="43"/>
      <c r="G195" s="42"/>
      <c r="H195" s="42"/>
      <c r="I195" s="42"/>
      <c r="J195" s="42"/>
      <c r="K195" s="42"/>
      <c r="L195" s="43"/>
      <c r="M195" s="43"/>
      <c r="N195" s="43"/>
      <c r="O195" s="43"/>
      <c r="P195" s="43"/>
      <c r="Q195" s="49"/>
      <c r="R195" s="46"/>
      <c r="S195" s="42"/>
      <c r="T195" s="42"/>
      <c r="U195" s="42"/>
      <c r="V195" s="43"/>
      <c r="W195" s="43"/>
      <c r="X195" s="43"/>
      <c r="Y195" s="47"/>
    </row>
    <row r="196" spans="1:25" x14ac:dyDescent="0.35">
      <c r="A196" s="33"/>
      <c r="B196" s="34"/>
      <c r="C196" s="35"/>
      <c r="D196" s="36"/>
      <c r="E196" s="36"/>
      <c r="F196" s="36"/>
      <c r="G196" s="35"/>
      <c r="H196" s="35"/>
      <c r="I196" s="35"/>
      <c r="J196" s="35"/>
      <c r="K196" s="35"/>
      <c r="L196" s="36"/>
      <c r="M196" s="36"/>
      <c r="N196" s="36"/>
      <c r="O196" s="36"/>
      <c r="P196" s="36"/>
      <c r="Q196" s="50"/>
      <c r="R196" s="39"/>
      <c r="S196" s="35"/>
      <c r="T196" s="35"/>
      <c r="U196" s="35"/>
      <c r="V196" s="36"/>
      <c r="W196" s="36"/>
      <c r="X196" s="36"/>
      <c r="Y196" s="40"/>
    </row>
    <row r="197" spans="1:25" x14ac:dyDescent="0.35">
      <c r="A197" s="33"/>
      <c r="B197" s="41"/>
      <c r="C197" s="42"/>
      <c r="D197" s="43"/>
      <c r="E197" s="43"/>
      <c r="F197" s="43"/>
      <c r="G197" s="42"/>
      <c r="H197" s="42"/>
      <c r="I197" s="42"/>
      <c r="J197" s="42"/>
      <c r="K197" s="42"/>
      <c r="L197" s="43"/>
      <c r="M197" s="43"/>
      <c r="N197" s="43"/>
      <c r="O197" s="43"/>
      <c r="P197" s="43"/>
      <c r="Q197" s="49"/>
      <c r="R197" s="46"/>
      <c r="S197" s="42"/>
      <c r="T197" s="42"/>
      <c r="U197" s="42"/>
      <c r="V197" s="43"/>
      <c r="W197" s="43"/>
      <c r="X197" s="43"/>
      <c r="Y197" s="47"/>
    </row>
    <row r="198" spans="1:25" x14ac:dyDescent="0.35">
      <c r="A198" s="33"/>
      <c r="B198" s="41"/>
      <c r="C198" s="42"/>
      <c r="D198" s="43"/>
      <c r="E198" s="43"/>
      <c r="F198" s="43"/>
      <c r="G198" s="42"/>
      <c r="H198" s="42"/>
      <c r="I198" s="42"/>
      <c r="J198" s="42"/>
      <c r="K198" s="42"/>
      <c r="L198" s="43"/>
      <c r="M198" s="43"/>
      <c r="N198" s="43"/>
      <c r="O198" s="43"/>
      <c r="P198" s="43"/>
      <c r="Q198" s="49"/>
      <c r="R198" s="46"/>
      <c r="S198" s="42"/>
      <c r="T198" s="42"/>
      <c r="U198" s="42"/>
      <c r="V198" s="43"/>
      <c r="W198" s="43"/>
      <c r="X198" s="43"/>
      <c r="Y198" s="47"/>
    </row>
    <row r="199" spans="1:25" x14ac:dyDescent="0.35">
      <c r="A199" s="33"/>
      <c r="B199" s="41"/>
      <c r="C199" s="42"/>
      <c r="D199" s="43"/>
      <c r="E199" s="43"/>
      <c r="F199" s="43"/>
      <c r="G199" s="42"/>
      <c r="H199" s="42"/>
      <c r="I199" s="42"/>
      <c r="J199" s="42"/>
      <c r="K199" s="42"/>
      <c r="L199" s="43"/>
      <c r="M199" s="43"/>
      <c r="N199" s="43"/>
      <c r="O199" s="43"/>
      <c r="P199" s="43"/>
      <c r="Q199" s="49"/>
      <c r="R199" s="46"/>
      <c r="S199" s="42"/>
      <c r="T199" s="42"/>
      <c r="U199" s="42"/>
      <c r="V199" s="43"/>
      <c r="W199" s="43"/>
      <c r="X199" s="43"/>
      <c r="Y199" s="47"/>
    </row>
    <row r="200" spans="1:25" x14ac:dyDescent="0.35">
      <c r="A200" s="33"/>
      <c r="B200" s="41"/>
      <c r="C200" s="42"/>
      <c r="D200" s="43"/>
      <c r="E200" s="43"/>
      <c r="F200" s="43"/>
      <c r="G200" s="42"/>
      <c r="H200" s="42"/>
      <c r="I200" s="42"/>
      <c r="J200" s="42"/>
      <c r="K200" s="42"/>
      <c r="L200" s="43"/>
      <c r="M200" s="43"/>
      <c r="N200" s="43"/>
      <c r="O200" s="43"/>
      <c r="P200" s="43"/>
      <c r="Q200" s="49"/>
      <c r="R200" s="46"/>
      <c r="S200" s="42"/>
      <c r="T200" s="42"/>
      <c r="U200" s="42"/>
      <c r="V200" s="43"/>
      <c r="W200" s="43"/>
      <c r="X200" s="43"/>
      <c r="Y200" s="47"/>
    </row>
    <row r="201" spans="1:25" x14ac:dyDescent="0.35">
      <c r="A201" s="33"/>
      <c r="B201" s="41"/>
      <c r="C201" s="42"/>
      <c r="D201" s="43"/>
      <c r="E201" s="43"/>
      <c r="F201" s="43"/>
      <c r="G201" s="42"/>
      <c r="H201" s="42"/>
      <c r="I201" s="42"/>
      <c r="J201" s="42"/>
      <c r="K201" s="42"/>
      <c r="L201" s="43"/>
      <c r="M201" s="43"/>
      <c r="N201" s="43"/>
      <c r="O201" s="43"/>
      <c r="P201" s="43"/>
      <c r="Q201" s="49"/>
      <c r="R201" s="46"/>
      <c r="S201" s="42"/>
      <c r="T201" s="42"/>
      <c r="U201" s="42"/>
      <c r="V201" s="43"/>
      <c r="W201" s="43"/>
      <c r="X201" s="43"/>
      <c r="Y201" s="47"/>
    </row>
    <row r="202" spans="1:25" x14ac:dyDescent="0.35">
      <c r="A202" s="33"/>
      <c r="B202" s="34"/>
      <c r="C202" s="35"/>
      <c r="D202" s="36"/>
      <c r="E202" s="36"/>
      <c r="F202" s="36"/>
      <c r="G202" s="35"/>
      <c r="H202" s="35"/>
      <c r="I202" s="35"/>
      <c r="J202" s="35"/>
      <c r="K202" s="35"/>
      <c r="L202" s="36"/>
      <c r="M202" s="36"/>
      <c r="N202" s="36"/>
      <c r="O202" s="36"/>
      <c r="P202" s="36"/>
      <c r="Q202" s="50"/>
      <c r="R202" s="39"/>
      <c r="S202" s="35"/>
      <c r="T202" s="35"/>
      <c r="U202" s="35"/>
      <c r="V202" s="36"/>
      <c r="W202" s="36"/>
      <c r="X202" s="36"/>
      <c r="Y202" s="40"/>
    </row>
    <row r="203" spans="1:25" x14ac:dyDescent="0.35">
      <c r="A203" s="33"/>
      <c r="B203" s="41"/>
      <c r="C203" s="42"/>
      <c r="D203" s="43"/>
      <c r="E203" s="43"/>
      <c r="F203" s="43"/>
      <c r="G203" s="42"/>
      <c r="H203" s="42"/>
      <c r="I203" s="42"/>
      <c r="J203" s="42"/>
      <c r="K203" s="42"/>
      <c r="L203" s="43"/>
      <c r="M203" s="43"/>
      <c r="N203" s="43"/>
      <c r="O203" s="43"/>
      <c r="P203" s="43"/>
      <c r="Q203" s="49"/>
      <c r="R203" s="46"/>
      <c r="S203" s="42"/>
      <c r="T203" s="42"/>
      <c r="U203" s="42"/>
      <c r="V203" s="43"/>
      <c r="W203" s="43"/>
      <c r="X203" s="43"/>
      <c r="Y203" s="47"/>
    </row>
    <row r="204" spans="1:25" x14ac:dyDescent="0.35">
      <c r="A204" s="33"/>
      <c r="B204" s="41"/>
      <c r="C204" s="42"/>
      <c r="D204" s="43"/>
      <c r="E204" s="43"/>
      <c r="F204" s="43"/>
      <c r="G204" s="42"/>
      <c r="H204" s="42"/>
      <c r="I204" s="42"/>
      <c r="J204" s="42"/>
      <c r="K204" s="42"/>
      <c r="L204" s="43"/>
      <c r="M204" s="43"/>
      <c r="N204" s="43"/>
      <c r="O204" s="43"/>
      <c r="P204" s="43"/>
      <c r="Q204" s="49"/>
      <c r="R204" s="46"/>
      <c r="S204" s="42"/>
      <c r="T204" s="42"/>
      <c r="U204" s="42"/>
      <c r="V204" s="43"/>
      <c r="W204" s="43"/>
      <c r="X204" s="43"/>
      <c r="Y204" s="47"/>
    </row>
    <row r="205" spans="1:25" x14ac:dyDescent="0.35">
      <c r="A205" s="33"/>
      <c r="B205" s="41"/>
      <c r="C205" s="42"/>
      <c r="D205" s="43"/>
      <c r="E205" s="43"/>
      <c r="F205" s="43"/>
      <c r="G205" s="42"/>
      <c r="H205" s="42"/>
      <c r="I205" s="42"/>
      <c r="J205" s="42"/>
      <c r="K205" s="42"/>
      <c r="L205" s="43"/>
      <c r="M205" s="43"/>
      <c r="N205" s="43"/>
      <c r="O205" s="43"/>
      <c r="P205" s="43"/>
      <c r="Q205" s="49"/>
      <c r="R205" s="46"/>
      <c r="S205" s="42"/>
      <c r="T205" s="42"/>
      <c r="U205" s="42"/>
      <c r="V205" s="43"/>
      <c r="W205" s="43"/>
      <c r="X205" s="43"/>
      <c r="Y205" s="47"/>
    </row>
    <row r="206" spans="1:25" x14ac:dyDescent="0.35">
      <c r="A206" s="33"/>
      <c r="B206" s="51"/>
      <c r="C206" s="52"/>
      <c r="D206" s="53"/>
      <c r="E206" s="53"/>
      <c r="F206" s="53"/>
      <c r="G206" s="52"/>
      <c r="H206" s="52"/>
      <c r="I206" s="52"/>
      <c r="J206" s="52"/>
      <c r="K206" s="52"/>
      <c r="L206" s="53"/>
      <c r="M206" s="53"/>
      <c r="N206" s="53"/>
      <c r="O206" s="53"/>
      <c r="P206" s="53"/>
      <c r="Q206" s="54"/>
      <c r="R206" s="55"/>
      <c r="S206" s="52"/>
      <c r="T206" s="52"/>
      <c r="U206" s="52"/>
      <c r="V206" s="53"/>
      <c r="W206" s="53"/>
      <c r="X206" s="53"/>
      <c r="Y206" s="56"/>
    </row>
    <row r="207" spans="1:25" x14ac:dyDescent="0.35">
      <c r="A207" s="57" t="s">
        <v>52</v>
      </c>
      <c r="B207" s="1">
        <f>COUNTIFS(D186:D206,"&gt;0")</f>
        <v>0</v>
      </c>
      <c r="C207" s="1" t="e">
        <f>SUMIFS(C186:C206,D186:D206,"&gt;0")/SUM(D186:D206)</f>
        <v>#DIV/0!</v>
      </c>
      <c r="D207" s="58"/>
      <c r="E207" s="28">
        <f>(SUMIFS(C186:C206,E186:E206,"&gt;0"))</f>
        <v>0</v>
      </c>
      <c r="F207" s="28">
        <f>(SUMIFS(C186:C206,F186:F206,"&gt;0"))</f>
        <v>0</v>
      </c>
      <c r="G207" s="1">
        <f>SUMIFS(G186:G206,D186:D206,1)</f>
        <v>0</v>
      </c>
      <c r="H207" s="1">
        <f>SUMIFS(H186:H206,D186:D206,1)</f>
        <v>0</v>
      </c>
      <c r="I207" s="1">
        <f>SUMIFS(I186:I206,D186:D206,1)</f>
        <v>0</v>
      </c>
      <c r="J207" s="1">
        <f>SUMIFS(J186:J206,D186:D206,1)</f>
        <v>0</v>
      </c>
      <c r="K207" s="1">
        <f>SUMIFS(K186:K206,D186:D206,1)</f>
        <v>0</v>
      </c>
      <c r="L207" s="1">
        <f>SUMIFS(L186:L206,D186:D206,1)</f>
        <v>0</v>
      </c>
      <c r="M207" s="1">
        <f>SUMIFS(M186:M206,D186:D206,1)</f>
        <v>0</v>
      </c>
      <c r="N207" s="1">
        <f>SUMIFS(N186:N206,D186:D206,1)</f>
        <v>0</v>
      </c>
      <c r="O207" s="1">
        <f>SUMIFS(O186:O206,D186:D206,1)</f>
        <v>0</v>
      </c>
      <c r="P207" s="1">
        <f>SUMIFS(P186:P206,D186:D206,1)</f>
        <v>0</v>
      </c>
      <c r="Q207" s="29">
        <f>SUMIFS(Q186:Q206,D186:D206,1)</f>
        <v>0</v>
      </c>
      <c r="R207" s="91">
        <f>SUM(R186:R206)</f>
        <v>0</v>
      </c>
      <c r="S207" s="93">
        <f t="shared" ref="S207:X207" si="6">SUM(S186:S206)</f>
        <v>0</v>
      </c>
      <c r="T207" s="93">
        <f t="shared" si="6"/>
        <v>0</v>
      </c>
      <c r="U207" s="93">
        <f t="shared" si="6"/>
        <v>0</v>
      </c>
      <c r="V207" s="93">
        <f t="shared" si="6"/>
        <v>0</v>
      </c>
      <c r="W207" s="93">
        <f t="shared" si="6"/>
        <v>0</v>
      </c>
      <c r="X207" s="93">
        <f t="shared" si="6"/>
        <v>0</v>
      </c>
      <c r="Y207" s="95">
        <f>SUM(Y186:Y206)</f>
        <v>0</v>
      </c>
    </row>
    <row r="208" spans="1:25" x14ac:dyDescent="0.35">
      <c r="A208" s="59" t="s">
        <v>51</v>
      </c>
      <c r="B208" s="1">
        <f>(COUNTIFS(E186:E206,"&gt;0"))+(COUNTIFS(F186:F206,"&gt;0"))</f>
        <v>0</v>
      </c>
      <c r="C208" s="2" t="e">
        <f>(SUMIFS(C186:C206,E186:E206,"&gt;0")+SUMIFS(C186:C206,F186:F206,"&gt;0"))/(SUM(E186:E206)+SUM(F186:F206))</f>
        <v>#DIV/0!</v>
      </c>
      <c r="D208" s="60"/>
      <c r="E208" s="2">
        <f>IF(E207&gt;F207,1,0)+OR(E207=F207)</f>
        <v>1</v>
      </c>
      <c r="F208" s="2">
        <f>IF(F207&gt;E207,1,0)+OR(F207=E207)</f>
        <v>1</v>
      </c>
      <c r="G208" s="2">
        <f>SUM(SUMIFS(G186:G206,E186:E206,1)+SUMIFS(G186:G206,F186:F206,1))</f>
        <v>0</v>
      </c>
      <c r="H208" s="2">
        <f>SUM(SUMIFS(H186:H206,E186:E206,1)+SUMIFS(H186:H206,F186:F206,1))</f>
        <v>0</v>
      </c>
      <c r="I208" s="2">
        <f>SUM(SUMIFS(I186:I206,E186:E206,1)+SUMIFS(I186:I206,F186:F206,1))</f>
        <v>0</v>
      </c>
      <c r="J208" s="2">
        <f>SUM(SUMIFS(J186:J206,E186:E206,1)+SUMIFS(J186:J206,F186:F206,1))</f>
        <v>0</v>
      </c>
      <c r="K208" s="2">
        <f>SUM(SUMIFS(K186:K206,E186:E206,1)+SUMIFS(K186:K206,F186:F206,1))</f>
        <v>0</v>
      </c>
      <c r="L208" s="2">
        <f>SUM(SUMIFS(L186:L206,E186:E206,1)+SUMIFS(L186:L206,F186:F206,1))</f>
        <v>0</v>
      </c>
      <c r="M208" s="2">
        <f>SUM(SUMIFS(M186:M206,E186:E206,1)+SUMIFS(M186:M206,F186:F206,1))</f>
        <v>0</v>
      </c>
      <c r="N208" s="2">
        <f>SUM(SUMIFS(N186:N206,E186:E206,1)+SUMIFS(N186:N206,F186:F206,1))</f>
        <v>0</v>
      </c>
      <c r="O208" s="2">
        <f>SUM(SUMIFS(O186:O206,E186:E206,1)+SUMIFS(O186:O206,F186:F206,1))</f>
        <v>0</v>
      </c>
      <c r="P208" s="2">
        <f>SUM(SUMIFS(P186:P206,E186:E206,1)+SUMIFS(P186:P206,F186:F206,1))</f>
        <v>0</v>
      </c>
      <c r="Q208" s="30">
        <f>SUM(SUMIFS(Q186:Q206,E186:E206,1)+SUMIFS(Q186:Q206,F186:F206,1))</f>
        <v>0</v>
      </c>
      <c r="R208" s="92"/>
      <c r="S208" s="94"/>
      <c r="T208" s="94"/>
      <c r="U208" s="94"/>
      <c r="V208" s="94"/>
      <c r="W208" s="94"/>
      <c r="X208" s="94"/>
      <c r="Y208" s="96"/>
    </row>
    <row r="209" spans="4:4" x14ac:dyDescent="0.35">
      <c r="D209" s="62" t="s">
        <v>59</v>
      </c>
    </row>
    <row r="210" spans="4:4" x14ac:dyDescent="0.35">
      <c r="D210" s="31" t="s">
        <v>28</v>
      </c>
    </row>
  </sheetData>
  <sheetProtection algorithmName="SHA-512" hashValue="gTJ4ERmNsrGWDD1ax7HVloofSkgAfPKFMh6v/JNXDlhLybri/OS5v36YQxQUHkbl0qEvDZs2fX0SPZBH8VahMQ==" saltValue="2lKcCkz/6uD5e8wvdqE14g==" spinCount="100000" sheet="1" objects="1" scenarios="1"/>
  <mergeCells count="266">
    <mergeCell ref="R207:R208"/>
    <mergeCell ref="S207:S208"/>
    <mergeCell ref="T207:T208"/>
    <mergeCell ref="U207:U208"/>
    <mergeCell ref="V207:V208"/>
    <mergeCell ref="W207:W208"/>
    <mergeCell ref="X207:X208"/>
    <mergeCell ref="Y207:Y208"/>
    <mergeCell ref="R184:R185"/>
    <mergeCell ref="S184:S185"/>
    <mergeCell ref="T184:T185"/>
    <mergeCell ref="U184:U185"/>
    <mergeCell ref="V184:V185"/>
    <mergeCell ref="W184:W185"/>
    <mergeCell ref="A182:Y182"/>
    <mergeCell ref="A183:A185"/>
    <mergeCell ref="B183:B185"/>
    <mergeCell ref="C183:C185"/>
    <mergeCell ref="D183:F183"/>
    <mergeCell ref="G183:K183"/>
    <mergeCell ref="L183:Q183"/>
    <mergeCell ref="R183:U183"/>
    <mergeCell ref="V183:Y183"/>
    <mergeCell ref="D184:D185"/>
    <mergeCell ref="L184:L185"/>
    <mergeCell ref="M184:M185"/>
    <mergeCell ref="N184:N185"/>
    <mergeCell ref="O184:O185"/>
    <mergeCell ref="P184:P185"/>
    <mergeCell ref="Q184:Q185"/>
    <mergeCell ref="E184:F184"/>
    <mergeCell ref="G184:G185"/>
    <mergeCell ref="H184:H185"/>
    <mergeCell ref="I184:I185"/>
    <mergeCell ref="J184:J185"/>
    <mergeCell ref="K184:K185"/>
    <mergeCell ref="X184:X185"/>
    <mergeCell ref="Y184:Y185"/>
    <mergeCell ref="R176:R177"/>
    <mergeCell ref="S176:S177"/>
    <mergeCell ref="T176:T177"/>
    <mergeCell ref="U176:U177"/>
    <mergeCell ref="V176:V177"/>
    <mergeCell ref="W176:W177"/>
    <mergeCell ref="X176:X177"/>
    <mergeCell ref="Y176:Y177"/>
    <mergeCell ref="R153:R154"/>
    <mergeCell ref="S153:S154"/>
    <mergeCell ref="T153:T154"/>
    <mergeCell ref="U153:U154"/>
    <mergeCell ref="V153:V154"/>
    <mergeCell ref="W153:W154"/>
    <mergeCell ref="A151:Y151"/>
    <mergeCell ref="A152:A154"/>
    <mergeCell ref="B152:B154"/>
    <mergeCell ref="C152:C154"/>
    <mergeCell ref="D152:F152"/>
    <mergeCell ref="G152:K152"/>
    <mergeCell ref="L152:Q152"/>
    <mergeCell ref="R152:U152"/>
    <mergeCell ref="V152:Y152"/>
    <mergeCell ref="D153:D154"/>
    <mergeCell ref="L153:L154"/>
    <mergeCell ref="M153:M154"/>
    <mergeCell ref="N153:N154"/>
    <mergeCell ref="O153:O154"/>
    <mergeCell ref="P153:P154"/>
    <mergeCell ref="Q153:Q154"/>
    <mergeCell ref="E153:F153"/>
    <mergeCell ref="G153:G154"/>
    <mergeCell ref="H153:H154"/>
    <mergeCell ref="I153:I154"/>
    <mergeCell ref="J153:J154"/>
    <mergeCell ref="K153:K154"/>
    <mergeCell ref="X153:X154"/>
    <mergeCell ref="Y153:Y154"/>
    <mergeCell ref="R146:R147"/>
    <mergeCell ref="S146:S147"/>
    <mergeCell ref="T146:T147"/>
    <mergeCell ref="U146:U147"/>
    <mergeCell ref="V146:V147"/>
    <mergeCell ref="W146:W147"/>
    <mergeCell ref="X146:X147"/>
    <mergeCell ref="Y146:Y147"/>
    <mergeCell ref="R123:R124"/>
    <mergeCell ref="S123:S124"/>
    <mergeCell ref="T123:T124"/>
    <mergeCell ref="U123:U124"/>
    <mergeCell ref="V123:V124"/>
    <mergeCell ref="W123:W124"/>
    <mergeCell ref="A121:Y121"/>
    <mergeCell ref="A122:A124"/>
    <mergeCell ref="B122:B124"/>
    <mergeCell ref="C122:C124"/>
    <mergeCell ref="D122:F122"/>
    <mergeCell ref="G122:K122"/>
    <mergeCell ref="L122:Q122"/>
    <mergeCell ref="R122:U122"/>
    <mergeCell ref="V122:Y122"/>
    <mergeCell ref="D123:D124"/>
    <mergeCell ref="L123:L124"/>
    <mergeCell ref="M123:M124"/>
    <mergeCell ref="N123:N124"/>
    <mergeCell ref="O123:O124"/>
    <mergeCell ref="P123:P124"/>
    <mergeCell ref="Q123:Q124"/>
    <mergeCell ref="E123:F123"/>
    <mergeCell ref="G123:G124"/>
    <mergeCell ref="H123:H124"/>
    <mergeCell ref="I123:I124"/>
    <mergeCell ref="J123:J124"/>
    <mergeCell ref="K123:K124"/>
    <mergeCell ref="X123:X124"/>
    <mergeCell ref="Y123:Y124"/>
    <mergeCell ref="R116:R117"/>
    <mergeCell ref="S116:S117"/>
    <mergeCell ref="T116:T117"/>
    <mergeCell ref="U116:U117"/>
    <mergeCell ref="V116:V117"/>
    <mergeCell ref="W116:W117"/>
    <mergeCell ref="X116:X117"/>
    <mergeCell ref="Y116:Y117"/>
    <mergeCell ref="R93:R94"/>
    <mergeCell ref="S93:S94"/>
    <mergeCell ref="T93:T94"/>
    <mergeCell ref="U93:U94"/>
    <mergeCell ref="V93:V94"/>
    <mergeCell ref="W93:W94"/>
    <mergeCell ref="A91:Y91"/>
    <mergeCell ref="A92:A94"/>
    <mergeCell ref="B92:B94"/>
    <mergeCell ref="C92:C94"/>
    <mergeCell ref="D92:F92"/>
    <mergeCell ref="G92:K92"/>
    <mergeCell ref="L92:Q92"/>
    <mergeCell ref="R92:U92"/>
    <mergeCell ref="V92:Y92"/>
    <mergeCell ref="D93:D94"/>
    <mergeCell ref="L93:L94"/>
    <mergeCell ref="M93:M94"/>
    <mergeCell ref="N93:N94"/>
    <mergeCell ref="O93:O94"/>
    <mergeCell ref="P93:P94"/>
    <mergeCell ref="Q93:Q94"/>
    <mergeCell ref="E93:F93"/>
    <mergeCell ref="G93:G94"/>
    <mergeCell ref="H93:H94"/>
    <mergeCell ref="I93:I94"/>
    <mergeCell ref="J93:J94"/>
    <mergeCell ref="K93:K94"/>
    <mergeCell ref="X93:X94"/>
    <mergeCell ref="Y93:Y94"/>
    <mergeCell ref="R86:R87"/>
    <mergeCell ref="S86:S87"/>
    <mergeCell ref="T86:T87"/>
    <mergeCell ref="U86:U87"/>
    <mergeCell ref="V86:V87"/>
    <mergeCell ref="W86:W87"/>
    <mergeCell ref="X86:X87"/>
    <mergeCell ref="Y86:Y87"/>
    <mergeCell ref="R63:R64"/>
    <mergeCell ref="S63:S64"/>
    <mergeCell ref="T63:T64"/>
    <mergeCell ref="U63:U64"/>
    <mergeCell ref="V63:V64"/>
    <mergeCell ref="W63:W64"/>
    <mergeCell ref="A61:Y61"/>
    <mergeCell ref="A62:A64"/>
    <mergeCell ref="B62:B64"/>
    <mergeCell ref="C62:C64"/>
    <mergeCell ref="D62:F62"/>
    <mergeCell ref="G62:K62"/>
    <mergeCell ref="L62:Q62"/>
    <mergeCell ref="R62:U62"/>
    <mergeCell ref="V62:Y62"/>
    <mergeCell ref="D63:D64"/>
    <mergeCell ref="L63:L64"/>
    <mergeCell ref="M63:M64"/>
    <mergeCell ref="N63:N64"/>
    <mergeCell ref="O63:O64"/>
    <mergeCell ref="P63:P64"/>
    <mergeCell ref="Q63:Q64"/>
    <mergeCell ref="E63:F63"/>
    <mergeCell ref="G63:G64"/>
    <mergeCell ref="H63:H64"/>
    <mergeCell ref="I63:I64"/>
    <mergeCell ref="J63:J64"/>
    <mergeCell ref="K63:K64"/>
    <mergeCell ref="X63:X64"/>
    <mergeCell ref="Y63:Y64"/>
    <mergeCell ref="R56:R57"/>
    <mergeCell ref="S56:S57"/>
    <mergeCell ref="T56:T57"/>
    <mergeCell ref="U56:U57"/>
    <mergeCell ref="V56:V57"/>
    <mergeCell ref="W56:W57"/>
    <mergeCell ref="X56:X57"/>
    <mergeCell ref="Y56:Y57"/>
    <mergeCell ref="R33:R34"/>
    <mergeCell ref="S33:S34"/>
    <mergeCell ref="T33:T34"/>
    <mergeCell ref="U33:U34"/>
    <mergeCell ref="V33:V34"/>
    <mergeCell ref="W33:W34"/>
    <mergeCell ref="A31:Y31"/>
    <mergeCell ref="A32:A34"/>
    <mergeCell ref="B32:B34"/>
    <mergeCell ref="C32:C34"/>
    <mergeCell ref="D32:F32"/>
    <mergeCell ref="G32:K32"/>
    <mergeCell ref="L32:Q32"/>
    <mergeCell ref="R32:U32"/>
    <mergeCell ref="V32:Y32"/>
    <mergeCell ref="D33:D34"/>
    <mergeCell ref="L33:L34"/>
    <mergeCell ref="M33:M34"/>
    <mergeCell ref="N33:N34"/>
    <mergeCell ref="O33:O34"/>
    <mergeCell ref="P33:P34"/>
    <mergeCell ref="Q33:Q34"/>
    <mergeCell ref="E33:F33"/>
    <mergeCell ref="G33:G34"/>
    <mergeCell ref="H33:H34"/>
    <mergeCell ref="I33:I34"/>
    <mergeCell ref="J33:J34"/>
    <mergeCell ref="K33:K34"/>
    <mergeCell ref="X33:X34"/>
    <mergeCell ref="Y33:Y34"/>
    <mergeCell ref="R26:R27"/>
    <mergeCell ref="S26:S27"/>
    <mergeCell ref="T26:T27"/>
    <mergeCell ref="U26:U27"/>
    <mergeCell ref="V26:V27"/>
    <mergeCell ref="W26:W27"/>
    <mergeCell ref="X26:X27"/>
    <mergeCell ref="Y26:Y27"/>
    <mergeCell ref="R3:R4"/>
    <mergeCell ref="S3:S4"/>
    <mergeCell ref="T3:T4"/>
    <mergeCell ref="U3:U4"/>
    <mergeCell ref="V3:V4"/>
    <mergeCell ref="W3:W4"/>
    <mergeCell ref="A1:Y1"/>
    <mergeCell ref="A2:A4"/>
    <mergeCell ref="B2:B4"/>
    <mergeCell ref="C2:C4"/>
    <mergeCell ref="D2:F2"/>
    <mergeCell ref="G2:K2"/>
    <mergeCell ref="L2:Q2"/>
    <mergeCell ref="R2:U2"/>
    <mergeCell ref="V2:Y2"/>
    <mergeCell ref="D3:D4"/>
    <mergeCell ref="L3:L4"/>
    <mergeCell ref="M3:M4"/>
    <mergeCell ref="N3:N4"/>
    <mergeCell ref="O3:O4"/>
    <mergeCell ref="P3:P4"/>
    <mergeCell ref="Q3:Q4"/>
    <mergeCell ref="E3:F3"/>
    <mergeCell ref="G3:G4"/>
    <mergeCell ref="H3:H4"/>
    <mergeCell ref="I3:I4"/>
    <mergeCell ref="J3:J4"/>
    <mergeCell ref="K3:K4"/>
    <mergeCell ref="X3:X4"/>
    <mergeCell ref="Y3:Y4"/>
  </mergeCells>
  <dataValidations count="1">
    <dataValidation type="whole" allowBlank="1" showInputMessage="1" showErrorMessage="1" errorTitle="Skriv 1 for  terreng og jaktform" error="Skriv inn &quot;1&quot; på ett og kun ett alternativ under &quot;Terreng og jaktform&quot;" sqref="D186:F206 D35:F55 D65:F85 D95:F115 D125:F145 D155:F175 D5:F25">
      <formula1>1</formula1>
      <formula2>1</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0"/>
  <sheetViews>
    <sheetView topLeftCell="A196" workbookViewId="0">
      <selection sqref="A1:Y1"/>
    </sheetView>
  </sheetViews>
  <sheetFormatPr defaultColWidth="11.453125" defaultRowHeight="14.5" x14ac:dyDescent="0.35"/>
  <cols>
    <col min="1" max="1" width="31.453125" style="31" customWidth="1"/>
    <col min="2" max="2" width="14.54296875" style="31" bestFit="1" customWidth="1"/>
    <col min="3" max="3" width="17.26953125" style="31" bestFit="1" customWidth="1"/>
    <col min="4" max="4" width="10.1796875" style="31" customWidth="1"/>
    <col min="5" max="5" width="10.81640625" style="31" customWidth="1"/>
    <col min="6" max="6" width="12.7265625" style="31" customWidth="1"/>
    <col min="7" max="7" width="10.453125" style="31" bestFit="1" customWidth="1"/>
    <col min="8" max="8" width="10.26953125" style="31" bestFit="1" customWidth="1"/>
    <col min="9" max="9" width="5.54296875" style="31" bestFit="1" customWidth="1"/>
    <col min="10" max="10" width="4.7265625" style="31" bestFit="1" customWidth="1"/>
    <col min="11" max="11" width="7" style="31" bestFit="1" customWidth="1"/>
    <col min="12" max="12" width="9.1796875" style="31" bestFit="1" customWidth="1"/>
    <col min="13" max="13" width="9.26953125" style="31" bestFit="1" customWidth="1"/>
    <col min="14" max="14" width="10.7265625" style="31" bestFit="1" customWidth="1"/>
    <col min="15" max="15" width="11" style="31" bestFit="1" customWidth="1"/>
    <col min="16" max="16" width="12.1796875" style="31" bestFit="1" customWidth="1"/>
    <col min="17" max="17" width="12.453125" style="31" bestFit="1" customWidth="1"/>
    <col min="18" max="18" width="5.453125" style="31" bestFit="1" customWidth="1"/>
    <col min="19" max="19" width="3.7265625" style="31" bestFit="1" customWidth="1"/>
    <col min="20" max="20" width="5.1796875" style="31" bestFit="1" customWidth="1"/>
    <col min="21" max="21" width="7" style="31" bestFit="1" customWidth="1"/>
    <col min="22" max="22" width="5.7265625" style="31" bestFit="1" customWidth="1"/>
    <col min="23" max="23" width="4.54296875" style="31" bestFit="1" customWidth="1"/>
    <col min="24" max="24" width="6.81640625" style="31" bestFit="1" customWidth="1"/>
    <col min="25" max="25" width="4" style="31" bestFit="1" customWidth="1"/>
    <col min="26" max="16384" width="11.453125" style="31"/>
  </cols>
  <sheetData>
    <row r="1" spans="1:25" ht="15.5" x14ac:dyDescent="0.35">
      <c r="A1" s="66" t="s">
        <v>61</v>
      </c>
      <c r="B1" s="67"/>
      <c r="C1" s="67"/>
      <c r="D1" s="67"/>
      <c r="E1" s="67"/>
      <c r="F1" s="67"/>
      <c r="G1" s="67"/>
      <c r="H1" s="67"/>
      <c r="I1" s="67"/>
      <c r="J1" s="67"/>
      <c r="K1" s="67"/>
      <c r="L1" s="67"/>
      <c r="M1" s="67"/>
      <c r="N1" s="67"/>
      <c r="O1" s="67"/>
      <c r="P1" s="67"/>
      <c r="Q1" s="67"/>
      <c r="R1" s="67"/>
      <c r="S1" s="67"/>
      <c r="T1" s="67"/>
      <c r="U1" s="67"/>
      <c r="V1" s="67"/>
      <c r="W1" s="67"/>
      <c r="X1" s="67"/>
      <c r="Y1" s="68"/>
    </row>
    <row r="2" spans="1:25" ht="15" customHeight="1" x14ac:dyDescent="0.35">
      <c r="A2" s="69" t="s">
        <v>53</v>
      </c>
      <c r="B2" s="71" t="s">
        <v>0</v>
      </c>
      <c r="C2" s="74" t="s">
        <v>1</v>
      </c>
      <c r="D2" s="77" t="s">
        <v>2</v>
      </c>
      <c r="E2" s="78"/>
      <c r="F2" s="78"/>
      <c r="G2" s="79" t="s">
        <v>3</v>
      </c>
      <c r="H2" s="80"/>
      <c r="I2" s="80"/>
      <c r="J2" s="80"/>
      <c r="K2" s="81"/>
      <c r="L2" s="78" t="s">
        <v>4</v>
      </c>
      <c r="M2" s="78"/>
      <c r="N2" s="78"/>
      <c r="O2" s="78"/>
      <c r="P2" s="78"/>
      <c r="Q2" s="82"/>
      <c r="R2" s="83" t="s">
        <v>5</v>
      </c>
      <c r="S2" s="84"/>
      <c r="T2" s="84"/>
      <c r="U2" s="84"/>
      <c r="V2" s="78" t="s">
        <v>6</v>
      </c>
      <c r="W2" s="78"/>
      <c r="X2" s="78"/>
      <c r="Y2" s="82"/>
    </row>
    <row r="3" spans="1:25" x14ac:dyDescent="0.35">
      <c r="A3" s="69"/>
      <c r="B3" s="72"/>
      <c r="C3" s="75"/>
      <c r="D3" s="85" t="s">
        <v>7</v>
      </c>
      <c r="E3" s="72" t="s">
        <v>8</v>
      </c>
      <c r="F3" s="72"/>
      <c r="G3" s="75" t="s">
        <v>58</v>
      </c>
      <c r="H3" s="75" t="s">
        <v>9</v>
      </c>
      <c r="I3" s="89" t="s">
        <v>10</v>
      </c>
      <c r="J3" s="89" t="s">
        <v>11</v>
      </c>
      <c r="K3" s="89" t="s">
        <v>12</v>
      </c>
      <c r="L3" s="72" t="s">
        <v>13</v>
      </c>
      <c r="M3" s="72" t="s">
        <v>14</v>
      </c>
      <c r="N3" s="72" t="s">
        <v>15</v>
      </c>
      <c r="O3" s="72" t="s">
        <v>16</v>
      </c>
      <c r="P3" s="72" t="s">
        <v>17</v>
      </c>
      <c r="Q3" s="87" t="s">
        <v>18</v>
      </c>
      <c r="R3" s="97" t="s">
        <v>19</v>
      </c>
      <c r="S3" s="89" t="s">
        <v>20</v>
      </c>
      <c r="T3" s="89" t="s">
        <v>21</v>
      </c>
      <c r="U3" s="89" t="s">
        <v>12</v>
      </c>
      <c r="V3" s="72" t="s">
        <v>22</v>
      </c>
      <c r="W3" s="72" t="s">
        <v>23</v>
      </c>
      <c r="X3" s="72" t="s">
        <v>24</v>
      </c>
      <c r="Y3" s="87" t="s">
        <v>25</v>
      </c>
    </row>
    <row r="4" spans="1:25" ht="15" thickBot="1" x14ac:dyDescent="0.4">
      <c r="A4" s="70"/>
      <c r="B4" s="73"/>
      <c r="C4" s="76"/>
      <c r="D4" s="86"/>
      <c r="E4" s="32" t="s">
        <v>26</v>
      </c>
      <c r="F4" s="32" t="s">
        <v>27</v>
      </c>
      <c r="G4" s="76"/>
      <c r="H4" s="76"/>
      <c r="I4" s="90"/>
      <c r="J4" s="90"/>
      <c r="K4" s="90"/>
      <c r="L4" s="73"/>
      <c r="M4" s="73"/>
      <c r="N4" s="73"/>
      <c r="O4" s="73"/>
      <c r="P4" s="73"/>
      <c r="Q4" s="88"/>
      <c r="R4" s="98"/>
      <c r="S4" s="90"/>
      <c r="T4" s="90"/>
      <c r="U4" s="90"/>
      <c r="V4" s="73"/>
      <c r="W4" s="73"/>
      <c r="X4" s="73"/>
      <c r="Y4" s="88"/>
    </row>
    <row r="5" spans="1:25" x14ac:dyDescent="0.35">
      <c r="A5" s="33"/>
      <c r="B5" s="34"/>
      <c r="C5" s="35"/>
      <c r="D5" s="36"/>
      <c r="E5" s="36"/>
      <c r="F5" s="36"/>
      <c r="G5" s="35"/>
      <c r="H5" s="35"/>
      <c r="I5" s="35"/>
      <c r="J5" s="35"/>
      <c r="K5" s="35"/>
      <c r="L5" s="37"/>
      <c r="M5" s="37"/>
      <c r="N5" s="37"/>
      <c r="O5" s="37"/>
      <c r="P5" s="37"/>
      <c r="Q5" s="38"/>
      <c r="R5" s="39"/>
      <c r="S5" s="35"/>
      <c r="T5" s="35"/>
      <c r="U5" s="35"/>
      <c r="V5" s="36"/>
      <c r="W5" s="36"/>
      <c r="X5" s="36"/>
      <c r="Y5" s="40"/>
    </row>
    <row r="6" spans="1:25" x14ac:dyDescent="0.35">
      <c r="A6" s="33"/>
      <c r="B6" s="41"/>
      <c r="C6" s="42"/>
      <c r="D6" s="43"/>
      <c r="E6" s="43"/>
      <c r="F6" s="43"/>
      <c r="G6" s="42"/>
      <c r="H6" s="42"/>
      <c r="I6" s="42"/>
      <c r="J6" s="42"/>
      <c r="K6" s="42"/>
      <c r="L6" s="44"/>
      <c r="M6" s="44"/>
      <c r="N6" s="44"/>
      <c r="O6" s="44"/>
      <c r="P6" s="44"/>
      <c r="Q6" s="45"/>
      <c r="R6" s="46"/>
      <c r="S6" s="42"/>
      <c r="T6" s="42"/>
      <c r="U6" s="42"/>
      <c r="V6" s="43"/>
      <c r="W6" s="43"/>
      <c r="X6" s="43"/>
      <c r="Y6" s="47"/>
    </row>
    <row r="7" spans="1:25" x14ac:dyDescent="0.35">
      <c r="A7" s="33"/>
      <c r="B7" s="41"/>
      <c r="C7" s="42"/>
      <c r="D7" s="43"/>
      <c r="E7" s="43"/>
      <c r="F7" s="43"/>
      <c r="G7" s="42"/>
      <c r="H7" s="42"/>
      <c r="I7" s="42"/>
      <c r="J7" s="42"/>
      <c r="K7" s="42"/>
      <c r="L7" s="44"/>
      <c r="M7" s="44"/>
      <c r="N7" s="44"/>
      <c r="O7" s="44"/>
      <c r="P7" s="44"/>
      <c r="Q7" s="45"/>
      <c r="R7" s="46"/>
      <c r="S7" s="42"/>
      <c r="T7" s="42"/>
      <c r="U7" s="42"/>
      <c r="V7" s="44"/>
      <c r="W7" s="44"/>
      <c r="X7" s="44"/>
      <c r="Y7" s="48"/>
    </row>
    <row r="8" spans="1:25" x14ac:dyDescent="0.35">
      <c r="A8" s="33"/>
      <c r="B8" s="41"/>
      <c r="C8" s="42"/>
      <c r="D8" s="43"/>
      <c r="E8" s="43"/>
      <c r="F8" s="43"/>
      <c r="G8" s="42"/>
      <c r="H8" s="42"/>
      <c r="I8" s="42"/>
      <c r="J8" s="42"/>
      <c r="K8" s="42"/>
      <c r="L8" s="44"/>
      <c r="M8" s="44"/>
      <c r="N8" s="44"/>
      <c r="O8" s="44"/>
      <c r="P8" s="44"/>
      <c r="Q8" s="45"/>
      <c r="R8" s="46"/>
      <c r="S8" s="42"/>
      <c r="T8" s="42"/>
      <c r="U8" s="42"/>
      <c r="V8" s="43"/>
      <c r="W8" s="43"/>
      <c r="X8" s="43"/>
      <c r="Y8" s="47"/>
    </row>
    <row r="9" spans="1:25" x14ac:dyDescent="0.35">
      <c r="A9" s="33"/>
      <c r="B9" s="41"/>
      <c r="C9" s="42"/>
      <c r="D9" s="43"/>
      <c r="E9" s="43"/>
      <c r="F9" s="43"/>
      <c r="G9" s="42"/>
      <c r="H9" s="42"/>
      <c r="I9" s="42"/>
      <c r="J9" s="42"/>
      <c r="K9" s="42"/>
      <c r="L9" s="44"/>
      <c r="M9" s="44"/>
      <c r="N9" s="44"/>
      <c r="O9" s="44"/>
      <c r="P9" s="44"/>
      <c r="Q9" s="45"/>
      <c r="R9" s="46"/>
      <c r="S9" s="42"/>
      <c r="T9" s="42"/>
      <c r="U9" s="42"/>
      <c r="V9" s="43"/>
      <c r="W9" s="43"/>
      <c r="X9" s="43"/>
      <c r="Y9" s="47"/>
    </row>
    <row r="10" spans="1:25" x14ac:dyDescent="0.35">
      <c r="A10" s="33"/>
      <c r="B10" s="41"/>
      <c r="C10" s="42"/>
      <c r="D10" s="43"/>
      <c r="E10" s="43"/>
      <c r="F10" s="43"/>
      <c r="G10" s="42"/>
      <c r="H10" s="42"/>
      <c r="I10" s="42"/>
      <c r="J10" s="42"/>
      <c r="K10" s="42"/>
      <c r="L10" s="44"/>
      <c r="M10" s="44"/>
      <c r="N10" s="44"/>
      <c r="O10" s="44"/>
      <c r="P10" s="44"/>
      <c r="Q10" s="45"/>
      <c r="R10" s="46"/>
      <c r="S10" s="42"/>
      <c r="T10" s="42"/>
      <c r="U10" s="42"/>
      <c r="V10" s="43"/>
      <c r="W10" s="43"/>
      <c r="X10" s="43"/>
      <c r="Y10" s="47"/>
    </row>
    <row r="11" spans="1:25" x14ac:dyDescent="0.35">
      <c r="A11" s="33"/>
      <c r="B11" s="34"/>
      <c r="C11" s="35"/>
      <c r="D11" s="36"/>
      <c r="E11" s="36"/>
      <c r="F11" s="36"/>
      <c r="G11" s="35"/>
      <c r="H11" s="35"/>
      <c r="I11" s="35"/>
      <c r="J11" s="35"/>
      <c r="K11" s="35"/>
      <c r="L11" s="37"/>
      <c r="M11" s="37"/>
      <c r="N11" s="37"/>
      <c r="O11" s="37"/>
      <c r="P11" s="37"/>
      <c r="Q11" s="38"/>
      <c r="R11" s="39"/>
      <c r="S11" s="35"/>
      <c r="T11" s="35"/>
      <c r="U11" s="35"/>
      <c r="V11" s="36"/>
      <c r="W11" s="36"/>
      <c r="X11" s="36"/>
      <c r="Y11" s="40"/>
    </row>
    <row r="12" spans="1:25" x14ac:dyDescent="0.35">
      <c r="A12" s="33"/>
      <c r="B12" s="41"/>
      <c r="C12" s="42"/>
      <c r="D12" s="43"/>
      <c r="E12" s="43"/>
      <c r="F12" s="43"/>
      <c r="G12" s="42"/>
      <c r="H12" s="42"/>
      <c r="I12" s="42"/>
      <c r="J12" s="42"/>
      <c r="K12" s="42"/>
      <c r="L12" s="44"/>
      <c r="M12" s="44"/>
      <c r="N12" s="44"/>
      <c r="O12" s="44"/>
      <c r="P12" s="44"/>
      <c r="Q12" s="45"/>
      <c r="R12" s="46"/>
      <c r="S12" s="42"/>
      <c r="T12" s="42"/>
      <c r="U12" s="42"/>
      <c r="V12" s="43"/>
      <c r="W12" s="43"/>
      <c r="X12" s="43"/>
      <c r="Y12" s="47"/>
    </row>
    <row r="13" spans="1:25" x14ac:dyDescent="0.35">
      <c r="A13" s="33"/>
      <c r="B13" s="41"/>
      <c r="C13" s="42"/>
      <c r="D13" s="43"/>
      <c r="E13" s="43"/>
      <c r="F13" s="43"/>
      <c r="G13" s="42"/>
      <c r="H13" s="42"/>
      <c r="I13" s="42"/>
      <c r="J13" s="42"/>
      <c r="K13" s="42"/>
      <c r="L13" s="43"/>
      <c r="M13" s="43"/>
      <c r="N13" s="43"/>
      <c r="O13" s="43"/>
      <c r="P13" s="43"/>
      <c r="Q13" s="49"/>
      <c r="R13" s="46"/>
      <c r="S13" s="42"/>
      <c r="T13" s="42"/>
      <c r="U13" s="42"/>
      <c r="V13" s="43"/>
      <c r="W13" s="43"/>
      <c r="X13" s="43"/>
      <c r="Y13" s="47"/>
    </row>
    <row r="14" spans="1:25" x14ac:dyDescent="0.35">
      <c r="A14" s="33"/>
      <c r="B14" s="41"/>
      <c r="C14" s="42"/>
      <c r="D14" s="43"/>
      <c r="E14" s="43"/>
      <c r="F14" s="43"/>
      <c r="G14" s="42"/>
      <c r="H14" s="42"/>
      <c r="I14" s="42"/>
      <c r="J14" s="42"/>
      <c r="K14" s="42"/>
      <c r="L14" s="43"/>
      <c r="M14" s="43"/>
      <c r="N14" s="43"/>
      <c r="O14" s="43"/>
      <c r="P14" s="43"/>
      <c r="Q14" s="49"/>
      <c r="R14" s="46"/>
      <c r="S14" s="42"/>
      <c r="T14" s="42"/>
      <c r="U14" s="42"/>
      <c r="V14" s="43"/>
      <c r="W14" s="43"/>
      <c r="X14" s="43"/>
      <c r="Y14" s="47"/>
    </row>
    <row r="15" spans="1:25" x14ac:dyDescent="0.35">
      <c r="A15" s="33"/>
      <c r="B15" s="34"/>
      <c r="C15" s="35"/>
      <c r="D15" s="36"/>
      <c r="E15" s="36"/>
      <c r="F15" s="36"/>
      <c r="G15" s="35"/>
      <c r="H15" s="35"/>
      <c r="I15" s="35"/>
      <c r="J15" s="35"/>
      <c r="K15" s="35"/>
      <c r="L15" s="36"/>
      <c r="M15" s="36"/>
      <c r="N15" s="36"/>
      <c r="O15" s="36"/>
      <c r="P15" s="36"/>
      <c r="Q15" s="50"/>
      <c r="R15" s="39"/>
      <c r="S15" s="35"/>
      <c r="T15" s="35"/>
      <c r="U15" s="35"/>
      <c r="V15" s="36"/>
      <c r="W15" s="36"/>
      <c r="X15" s="36"/>
      <c r="Y15" s="40"/>
    </row>
    <row r="16" spans="1:25" x14ac:dyDescent="0.35">
      <c r="A16" s="33"/>
      <c r="B16" s="41"/>
      <c r="C16" s="42"/>
      <c r="D16" s="43"/>
      <c r="E16" s="43"/>
      <c r="F16" s="43"/>
      <c r="G16" s="42"/>
      <c r="H16" s="42"/>
      <c r="I16" s="42"/>
      <c r="J16" s="42"/>
      <c r="K16" s="42"/>
      <c r="L16" s="43"/>
      <c r="M16" s="43"/>
      <c r="N16" s="43"/>
      <c r="O16" s="43"/>
      <c r="P16" s="43"/>
      <c r="Q16" s="49"/>
      <c r="R16" s="46"/>
      <c r="S16" s="42"/>
      <c r="T16" s="42"/>
      <c r="U16" s="42"/>
      <c r="V16" s="43"/>
      <c r="W16" s="43"/>
      <c r="X16" s="43"/>
      <c r="Y16" s="47"/>
    </row>
    <row r="17" spans="1:25" x14ac:dyDescent="0.35">
      <c r="A17" s="33"/>
      <c r="B17" s="41"/>
      <c r="C17" s="42"/>
      <c r="D17" s="43"/>
      <c r="E17" s="43"/>
      <c r="F17" s="43"/>
      <c r="G17" s="42"/>
      <c r="H17" s="42"/>
      <c r="I17" s="42"/>
      <c r="J17" s="42"/>
      <c r="K17" s="42"/>
      <c r="L17" s="43"/>
      <c r="M17" s="43"/>
      <c r="N17" s="43"/>
      <c r="O17" s="43"/>
      <c r="P17" s="43"/>
      <c r="Q17" s="49"/>
      <c r="R17" s="46"/>
      <c r="S17" s="42"/>
      <c r="T17" s="42"/>
      <c r="U17" s="42"/>
      <c r="V17" s="43"/>
      <c r="W17" s="43"/>
      <c r="X17" s="43"/>
      <c r="Y17" s="47"/>
    </row>
    <row r="18" spans="1:25" x14ac:dyDescent="0.35">
      <c r="A18" s="33"/>
      <c r="B18" s="41"/>
      <c r="C18" s="42"/>
      <c r="D18" s="43"/>
      <c r="E18" s="43"/>
      <c r="F18" s="43"/>
      <c r="G18" s="42"/>
      <c r="H18" s="42"/>
      <c r="I18" s="42"/>
      <c r="J18" s="42"/>
      <c r="K18" s="42"/>
      <c r="L18" s="43"/>
      <c r="M18" s="43"/>
      <c r="N18" s="43"/>
      <c r="O18" s="43"/>
      <c r="P18" s="43"/>
      <c r="Q18" s="49"/>
      <c r="R18" s="46"/>
      <c r="S18" s="42"/>
      <c r="T18" s="42"/>
      <c r="U18" s="42"/>
      <c r="V18" s="43"/>
      <c r="W18" s="43"/>
      <c r="X18" s="43"/>
      <c r="Y18" s="47"/>
    </row>
    <row r="19" spans="1:25" x14ac:dyDescent="0.35">
      <c r="A19" s="33"/>
      <c r="B19" s="41"/>
      <c r="C19" s="42"/>
      <c r="D19" s="43"/>
      <c r="E19" s="43"/>
      <c r="F19" s="43"/>
      <c r="G19" s="42"/>
      <c r="H19" s="42"/>
      <c r="I19" s="42"/>
      <c r="J19" s="42"/>
      <c r="K19" s="42"/>
      <c r="L19" s="43"/>
      <c r="M19" s="43"/>
      <c r="N19" s="43"/>
      <c r="O19" s="43"/>
      <c r="P19" s="43"/>
      <c r="Q19" s="49"/>
      <c r="R19" s="46"/>
      <c r="S19" s="42"/>
      <c r="T19" s="42"/>
      <c r="U19" s="42"/>
      <c r="V19" s="43"/>
      <c r="W19" s="43"/>
      <c r="X19" s="43"/>
      <c r="Y19" s="47"/>
    </row>
    <row r="20" spans="1:25" x14ac:dyDescent="0.35">
      <c r="A20" s="33"/>
      <c r="B20" s="41"/>
      <c r="C20" s="42"/>
      <c r="D20" s="43"/>
      <c r="E20" s="43"/>
      <c r="F20" s="43"/>
      <c r="G20" s="42"/>
      <c r="H20" s="42"/>
      <c r="I20" s="42"/>
      <c r="J20" s="42"/>
      <c r="K20" s="42"/>
      <c r="L20" s="43"/>
      <c r="M20" s="43"/>
      <c r="N20" s="43"/>
      <c r="O20" s="43"/>
      <c r="P20" s="43"/>
      <c r="Q20" s="49"/>
      <c r="R20" s="46"/>
      <c r="S20" s="42"/>
      <c r="T20" s="42"/>
      <c r="U20" s="42"/>
      <c r="V20" s="43"/>
      <c r="W20" s="43"/>
      <c r="X20" s="43"/>
      <c r="Y20" s="47"/>
    </row>
    <row r="21" spans="1:25" x14ac:dyDescent="0.35">
      <c r="A21" s="33"/>
      <c r="B21" s="34"/>
      <c r="C21" s="35"/>
      <c r="D21" s="36"/>
      <c r="E21" s="36"/>
      <c r="F21" s="36"/>
      <c r="G21" s="35"/>
      <c r="H21" s="35"/>
      <c r="I21" s="35"/>
      <c r="J21" s="35"/>
      <c r="K21" s="35"/>
      <c r="L21" s="36"/>
      <c r="M21" s="36"/>
      <c r="N21" s="36"/>
      <c r="O21" s="36"/>
      <c r="P21" s="36"/>
      <c r="Q21" s="50"/>
      <c r="R21" s="39"/>
      <c r="S21" s="35"/>
      <c r="T21" s="35"/>
      <c r="U21" s="35"/>
      <c r="V21" s="36"/>
      <c r="W21" s="36"/>
      <c r="X21" s="36"/>
      <c r="Y21" s="40"/>
    </row>
    <row r="22" spans="1:25" x14ac:dyDescent="0.35">
      <c r="A22" s="33"/>
      <c r="B22" s="41"/>
      <c r="C22" s="42"/>
      <c r="D22" s="43"/>
      <c r="E22" s="43"/>
      <c r="F22" s="43"/>
      <c r="G22" s="42"/>
      <c r="H22" s="42"/>
      <c r="I22" s="42"/>
      <c r="J22" s="42"/>
      <c r="K22" s="42"/>
      <c r="L22" s="43"/>
      <c r="M22" s="43"/>
      <c r="N22" s="43"/>
      <c r="O22" s="43"/>
      <c r="P22" s="43"/>
      <c r="Q22" s="49"/>
      <c r="R22" s="46"/>
      <c r="S22" s="42"/>
      <c r="T22" s="42"/>
      <c r="U22" s="42"/>
      <c r="V22" s="43"/>
      <c r="W22" s="43"/>
      <c r="X22" s="43"/>
      <c r="Y22" s="47"/>
    </row>
    <row r="23" spans="1:25" x14ac:dyDescent="0.35">
      <c r="A23" s="33"/>
      <c r="B23" s="41"/>
      <c r="C23" s="42"/>
      <c r="D23" s="43"/>
      <c r="E23" s="43"/>
      <c r="F23" s="43"/>
      <c r="G23" s="42"/>
      <c r="H23" s="42"/>
      <c r="I23" s="42"/>
      <c r="J23" s="42"/>
      <c r="K23" s="42"/>
      <c r="L23" s="43"/>
      <c r="M23" s="43"/>
      <c r="N23" s="43"/>
      <c r="O23" s="43"/>
      <c r="P23" s="43"/>
      <c r="Q23" s="49"/>
      <c r="R23" s="46"/>
      <c r="S23" s="42"/>
      <c r="T23" s="42"/>
      <c r="U23" s="42"/>
      <c r="V23" s="43"/>
      <c r="W23" s="43"/>
      <c r="X23" s="43"/>
      <c r="Y23" s="47"/>
    </row>
    <row r="24" spans="1:25" x14ac:dyDescent="0.35">
      <c r="A24" s="33"/>
      <c r="B24" s="41"/>
      <c r="C24" s="42"/>
      <c r="D24" s="43"/>
      <c r="E24" s="43"/>
      <c r="F24" s="43"/>
      <c r="G24" s="42"/>
      <c r="H24" s="42"/>
      <c r="I24" s="42"/>
      <c r="J24" s="42"/>
      <c r="K24" s="42"/>
      <c r="L24" s="43"/>
      <c r="M24" s="43"/>
      <c r="N24" s="43"/>
      <c r="O24" s="43"/>
      <c r="P24" s="43"/>
      <c r="Q24" s="49"/>
      <c r="R24" s="46"/>
      <c r="S24" s="42"/>
      <c r="T24" s="42"/>
      <c r="U24" s="42"/>
      <c r="V24" s="43"/>
      <c r="W24" s="43"/>
      <c r="X24" s="43"/>
      <c r="Y24" s="47"/>
    </row>
    <row r="25" spans="1:25" x14ac:dyDescent="0.35">
      <c r="A25" s="33"/>
      <c r="B25" s="51"/>
      <c r="C25" s="52"/>
      <c r="D25" s="53"/>
      <c r="E25" s="53"/>
      <c r="F25" s="53"/>
      <c r="G25" s="52"/>
      <c r="H25" s="52"/>
      <c r="I25" s="52"/>
      <c r="J25" s="52"/>
      <c r="K25" s="52"/>
      <c r="L25" s="53"/>
      <c r="M25" s="53"/>
      <c r="N25" s="53"/>
      <c r="O25" s="53"/>
      <c r="P25" s="53"/>
      <c r="Q25" s="54"/>
      <c r="R25" s="55"/>
      <c r="S25" s="52"/>
      <c r="T25" s="52"/>
      <c r="U25" s="52"/>
      <c r="V25" s="53"/>
      <c r="W25" s="53"/>
      <c r="X25" s="53"/>
      <c r="Y25" s="56"/>
    </row>
    <row r="26" spans="1:25" x14ac:dyDescent="0.35">
      <c r="A26" s="57" t="s">
        <v>52</v>
      </c>
      <c r="B26" s="1">
        <f>COUNTIFS(D5:D25,"&gt;0")</f>
        <v>0</v>
      </c>
      <c r="C26" s="1" t="e">
        <f>SUMIFS(C5:C25,D5:D25,"&gt;0")/SUM(D5:D25)</f>
        <v>#DIV/0!</v>
      </c>
      <c r="D26" s="58"/>
      <c r="E26" s="28">
        <f>(SUMIFS(C5:C25,E5:E25,"&gt;0"))</f>
        <v>0</v>
      </c>
      <c r="F26" s="28">
        <f>(SUMIFS(C5:C25,F5:F25,"&gt;0"))</f>
        <v>0</v>
      </c>
      <c r="G26" s="1">
        <f>SUMIFS(G5:G25,D5:D25,1)</f>
        <v>0</v>
      </c>
      <c r="H26" s="1">
        <f>SUMIFS(H5:H25,D5:D25,1)</f>
        <v>0</v>
      </c>
      <c r="I26" s="1">
        <f>SUMIFS(I5:I25,D5:D25,1)</f>
        <v>0</v>
      </c>
      <c r="J26" s="1">
        <f>SUMIFS(J5:J25,D5:D25,1)</f>
        <v>0</v>
      </c>
      <c r="K26" s="1">
        <f>SUMIFS(K5:K25,D5:D25,1)</f>
        <v>0</v>
      </c>
      <c r="L26" s="1">
        <f>SUMIFS(L5:L25,D5:D25,1)</f>
        <v>0</v>
      </c>
      <c r="M26" s="1">
        <f>SUMIFS(M5:M25,D5:D25,1)</f>
        <v>0</v>
      </c>
      <c r="N26" s="1">
        <f>SUMIFS(N5:N25,D5:D25,1)</f>
        <v>0</v>
      </c>
      <c r="O26" s="1">
        <f>SUMIFS(O5:O25,D5:D25,1)</f>
        <v>0</v>
      </c>
      <c r="P26" s="1">
        <f>SUMIFS(P5:P25,D5:D25,1)</f>
        <v>0</v>
      </c>
      <c r="Q26" s="29">
        <f>SUMIFS(Q5:Q25,D5:D25,1)</f>
        <v>0</v>
      </c>
      <c r="R26" s="91">
        <f>SUM(R5:R25)</f>
        <v>0</v>
      </c>
      <c r="S26" s="93">
        <f t="shared" ref="S26:Y26" si="0">SUM(S5:S25)</f>
        <v>0</v>
      </c>
      <c r="T26" s="93">
        <f t="shared" si="0"/>
        <v>0</v>
      </c>
      <c r="U26" s="93">
        <f t="shared" si="0"/>
        <v>0</v>
      </c>
      <c r="V26" s="93">
        <f t="shared" si="0"/>
        <v>0</v>
      </c>
      <c r="W26" s="93">
        <f t="shared" si="0"/>
        <v>0</v>
      </c>
      <c r="X26" s="93">
        <f t="shared" si="0"/>
        <v>0</v>
      </c>
      <c r="Y26" s="95">
        <f t="shared" si="0"/>
        <v>0</v>
      </c>
    </row>
    <row r="27" spans="1:25" x14ac:dyDescent="0.35">
      <c r="A27" s="59" t="s">
        <v>51</v>
      </c>
      <c r="B27" s="1">
        <f>(COUNTIFS(E5:E25,"&gt;0"))+(COUNTIFS(F5:F25,"&gt;0"))</f>
        <v>0</v>
      </c>
      <c r="C27" s="2" t="e">
        <f>(SUMIFS(C5:C25,E5:E25,"&gt;0")+SUMIFS(C5:C25,F5:F25,"&gt;0"))/(SUM(E5:E25)+SUM(F5:F25))</f>
        <v>#DIV/0!</v>
      </c>
      <c r="D27" s="60"/>
      <c r="E27" s="2">
        <f>IF(E26&gt;F26,1,0)+OR(E26=F26)</f>
        <v>1</v>
      </c>
      <c r="F27" s="2">
        <f>IF(F26&gt;E26,1,0)+OR(F26=E26)</f>
        <v>1</v>
      </c>
      <c r="G27" s="2">
        <f>SUM(SUMIFS(G5:G25,E5:E25,1)+SUMIFS(G5:G25,F5:F25,1))</f>
        <v>0</v>
      </c>
      <c r="H27" s="2">
        <f>SUM(SUMIFS(H5:H25,E5:E25,1)+SUMIFS(H5:H25,F5:F25,1))</f>
        <v>0</v>
      </c>
      <c r="I27" s="2">
        <f>SUM(SUMIFS(I5:I25,E5:E25,1)+SUMIFS(I5:I25,F5:F25,1))</f>
        <v>0</v>
      </c>
      <c r="J27" s="2">
        <f>SUM(SUMIFS(J5:J25,E5:E25,1)+SUMIFS(J5:J25,F5:F25,1))</f>
        <v>0</v>
      </c>
      <c r="K27" s="2">
        <f>SUM(SUMIFS(K5:K25,E5:E25,1)+SUMIFS(K5:K25,F5:F25,1))</f>
        <v>0</v>
      </c>
      <c r="L27" s="2">
        <f>SUM(SUMIFS(L5:L25,E5:E25,1)+SUMIFS(L5:L25,F5:F25,1))</f>
        <v>0</v>
      </c>
      <c r="M27" s="2">
        <f>SUM(SUMIFS(M5:M25,E5:E25,1)+SUMIFS(M5:M25,F5:F25,1))</f>
        <v>0</v>
      </c>
      <c r="N27" s="2">
        <f>SUM(SUMIFS(N5:N25,E5:E25,1)+SUMIFS(N5:N25,F5:F25,1))</f>
        <v>0</v>
      </c>
      <c r="O27" s="2">
        <f>SUM(SUMIFS(O5:O25,E5:E25,1)+SUMIFS(O5:O25,F5:F25,1))</f>
        <v>0</v>
      </c>
      <c r="P27" s="2">
        <f>SUM(SUMIFS(P5:P25,E5:E25,1)+SUMIFS(P5:P25,F5:F25,1))</f>
        <v>0</v>
      </c>
      <c r="Q27" s="30">
        <f>SUM(SUMIFS(Q5:Q25,E5:E25,1)+SUMIFS(Q5:Q25,F5:F25,1))</f>
        <v>0</v>
      </c>
      <c r="R27" s="92"/>
      <c r="S27" s="94"/>
      <c r="T27" s="94"/>
      <c r="U27" s="94"/>
      <c r="V27" s="94"/>
      <c r="W27" s="94"/>
      <c r="X27" s="94"/>
      <c r="Y27" s="96"/>
    </row>
    <row r="28" spans="1:25" x14ac:dyDescent="0.35">
      <c r="D28" s="62" t="s">
        <v>59</v>
      </c>
    </row>
    <row r="29" spans="1:25" x14ac:dyDescent="0.35">
      <c r="D29" s="31" t="s">
        <v>28</v>
      </c>
    </row>
    <row r="30" spans="1:25" ht="15" thickBot="1" x14ac:dyDescent="0.4"/>
    <row r="31" spans="1:25" ht="15.5" x14ac:dyDescent="0.35">
      <c r="A31" s="99" t="str">
        <f>A1</f>
        <v xml:space="preserve"> NAVN PÅ JAKTFELT:                            NAVN PÅ VALD:  </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1"/>
    </row>
    <row r="32" spans="1:25" x14ac:dyDescent="0.35">
      <c r="A32" s="69" t="s">
        <v>53</v>
      </c>
      <c r="B32" s="71" t="s">
        <v>0</v>
      </c>
      <c r="C32" s="74" t="s">
        <v>1</v>
      </c>
      <c r="D32" s="77" t="s">
        <v>2</v>
      </c>
      <c r="E32" s="78"/>
      <c r="F32" s="78"/>
      <c r="G32" s="79" t="s">
        <v>3</v>
      </c>
      <c r="H32" s="80"/>
      <c r="I32" s="80"/>
      <c r="J32" s="80"/>
      <c r="K32" s="81"/>
      <c r="L32" s="78" t="s">
        <v>4</v>
      </c>
      <c r="M32" s="78"/>
      <c r="N32" s="78"/>
      <c r="O32" s="78"/>
      <c r="P32" s="78"/>
      <c r="Q32" s="82"/>
      <c r="R32" s="83" t="s">
        <v>5</v>
      </c>
      <c r="S32" s="84"/>
      <c r="T32" s="84"/>
      <c r="U32" s="84"/>
      <c r="V32" s="78" t="s">
        <v>6</v>
      </c>
      <c r="W32" s="78"/>
      <c r="X32" s="78"/>
      <c r="Y32" s="82"/>
    </row>
    <row r="33" spans="1:25" x14ac:dyDescent="0.35">
      <c r="A33" s="69"/>
      <c r="B33" s="72"/>
      <c r="C33" s="75"/>
      <c r="D33" s="85" t="s">
        <v>7</v>
      </c>
      <c r="E33" s="72" t="s">
        <v>8</v>
      </c>
      <c r="F33" s="72"/>
      <c r="G33" s="75" t="s">
        <v>58</v>
      </c>
      <c r="H33" s="75" t="s">
        <v>9</v>
      </c>
      <c r="I33" s="89" t="s">
        <v>10</v>
      </c>
      <c r="J33" s="89" t="s">
        <v>11</v>
      </c>
      <c r="K33" s="89" t="s">
        <v>12</v>
      </c>
      <c r="L33" s="72" t="s">
        <v>13</v>
      </c>
      <c r="M33" s="72" t="s">
        <v>14</v>
      </c>
      <c r="N33" s="72" t="s">
        <v>15</v>
      </c>
      <c r="O33" s="72" t="s">
        <v>16</v>
      </c>
      <c r="P33" s="72" t="s">
        <v>17</v>
      </c>
      <c r="Q33" s="87" t="s">
        <v>18</v>
      </c>
      <c r="R33" s="97" t="s">
        <v>19</v>
      </c>
      <c r="S33" s="89" t="s">
        <v>20</v>
      </c>
      <c r="T33" s="89" t="s">
        <v>21</v>
      </c>
      <c r="U33" s="89" t="s">
        <v>12</v>
      </c>
      <c r="V33" s="72" t="s">
        <v>22</v>
      </c>
      <c r="W33" s="72" t="s">
        <v>23</v>
      </c>
      <c r="X33" s="72" t="s">
        <v>24</v>
      </c>
      <c r="Y33" s="87" t="s">
        <v>25</v>
      </c>
    </row>
    <row r="34" spans="1:25" ht="15" thickBot="1" x14ac:dyDescent="0.4">
      <c r="A34" s="70"/>
      <c r="B34" s="73"/>
      <c r="C34" s="76"/>
      <c r="D34" s="86"/>
      <c r="E34" s="32" t="s">
        <v>26</v>
      </c>
      <c r="F34" s="32" t="s">
        <v>27</v>
      </c>
      <c r="G34" s="76"/>
      <c r="H34" s="76"/>
      <c r="I34" s="90"/>
      <c r="J34" s="90"/>
      <c r="K34" s="90"/>
      <c r="L34" s="73"/>
      <c r="M34" s="73"/>
      <c r="N34" s="73"/>
      <c r="O34" s="73"/>
      <c r="P34" s="73"/>
      <c r="Q34" s="88"/>
      <c r="R34" s="98"/>
      <c r="S34" s="90"/>
      <c r="T34" s="90"/>
      <c r="U34" s="90"/>
      <c r="V34" s="73"/>
      <c r="W34" s="73"/>
      <c r="X34" s="73"/>
      <c r="Y34" s="88"/>
    </row>
    <row r="35" spans="1:25" x14ac:dyDescent="0.35">
      <c r="A35" s="33"/>
      <c r="B35" s="34"/>
      <c r="C35" s="35"/>
      <c r="D35" s="36"/>
      <c r="E35" s="36"/>
      <c r="F35" s="36"/>
      <c r="G35" s="35"/>
      <c r="H35" s="35"/>
      <c r="I35" s="35"/>
      <c r="J35" s="35"/>
      <c r="K35" s="35"/>
      <c r="L35" s="37"/>
      <c r="M35" s="37"/>
      <c r="N35" s="37"/>
      <c r="O35" s="37"/>
      <c r="P35" s="37"/>
      <c r="Q35" s="38"/>
      <c r="R35" s="39"/>
      <c r="S35" s="35"/>
      <c r="T35" s="35"/>
      <c r="U35" s="35"/>
      <c r="V35" s="36"/>
      <c r="W35" s="36"/>
      <c r="X35" s="36"/>
      <c r="Y35" s="40"/>
    </row>
    <row r="36" spans="1:25" x14ac:dyDescent="0.35">
      <c r="A36" s="33"/>
      <c r="B36" s="41"/>
      <c r="C36" s="42"/>
      <c r="D36" s="43"/>
      <c r="E36" s="43"/>
      <c r="F36" s="43"/>
      <c r="G36" s="42"/>
      <c r="H36" s="42"/>
      <c r="I36" s="42"/>
      <c r="J36" s="42"/>
      <c r="K36" s="42"/>
      <c r="L36" s="44"/>
      <c r="M36" s="44"/>
      <c r="N36" s="44"/>
      <c r="O36" s="44"/>
      <c r="P36" s="44"/>
      <c r="Q36" s="45"/>
      <c r="R36" s="46"/>
      <c r="S36" s="42"/>
      <c r="T36" s="42"/>
      <c r="U36" s="42"/>
      <c r="V36" s="43"/>
      <c r="W36" s="43"/>
      <c r="X36" s="43"/>
      <c r="Y36" s="47"/>
    </row>
    <row r="37" spans="1:25" x14ac:dyDescent="0.35">
      <c r="A37" s="33"/>
      <c r="B37" s="41"/>
      <c r="C37" s="42"/>
      <c r="D37" s="43"/>
      <c r="E37" s="43"/>
      <c r="F37" s="43"/>
      <c r="G37" s="42"/>
      <c r="H37" s="42"/>
      <c r="I37" s="42"/>
      <c r="J37" s="42"/>
      <c r="K37" s="42"/>
      <c r="L37" s="44"/>
      <c r="M37" s="44"/>
      <c r="N37" s="44"/>
      <c r="O37" s="44"/>
      <c r="P37" s="44"/>
      <c r="Q37" s="45"/>
      <c r="R37" s="46"/>
      <c r="S37" s="42"/>
      <c r="T37" s="42"/>
      <c r="U37" s="42"/>
      <c r="V37" s="44"/>
      <c r="W37" s="44"/>
      <c r="X37" s="44"/>
      <c r="Y37" s="48"/>
    </row>
    <row r="38" spans="1:25" x14ac:dyDescent="0.35">
      <c r="A38" s="33"/>
      <c r="B38" s="41"/>
      <c r="C38" s="42"/>
      <c r="D38" s="43"/>
      <c r="E38" s="43"/>
      <c r="F38" s="43"/>
      <c r="G38" s="42"/>
      <c r="H38" s="42"/>
      <c r="I38" s="42"/>
      <c r="J38" s="42"/>
      <c r="K38" s="42"/>
      <c r="L38" s="44"/>
      <c r="M38" s="44"/>
      <c r="N38" s="44"/>
      <c r="O38" s="44"/>
      <c r="P38" s="44"/>
      <c r="Q38" s="45"/>
      <c r="R38" s="46"/>
      <c r="S38" s="42"/>
      <c r="T38" s="42"/>
      <c r="U38" s="42"/>
      <c r="V38" s="43"/>
      <c r="W38" s="43"/>
      <c r="X38" s="43"/>
      <c r="Y38" s="47"/>
    </row>
    <row r="39" spans="1:25" x14ac:dyDescent="0.35">
      <c r="A39" s="33"/>
      <c r="B39" s="41"/>
      <c r="C39" s="42"/>
      <c r="D39" s="43"/>
      <c r="E39" s="43"/>
      <c r="F39" s="43"/>
      <c r="G39" s="42"/>
      <c r="H39" s="42"/>
      <c r="I39" s="42"/>
      <c r="J39" s="42"/>
      <c r="K39" s="42"/>
      <c r="L39" s="44"/>
      <c r="M39" s="44"/>
      <c r="N39" s="44"/>
      <c r="O39" s="44"/>
      <c r="P39" s="44"/>
      <c r="Q39" s="45"/>
      <c r="R39" s="46"/>
      <c r="S39" s="42"/>
      <c r="T39" s="42"/>
      <c r="U39" s="42"/>
      <c r="V39" s="43"/>
      <c r="W39" s="43"/>
      <c r="X39" s="43"/>
      <c r="Y39" s="47"/>
    </row>
    <row r="40" spans="1:25" x14ac:dyDescent="0.35">
      <c r="A40" s="33"/>
      <c r="B40" s="41"/>
      <c r="C40" s="42"/>
      <c r="D40" s="43"/>
      <c r="E40" s="43"/>
      <c r="F40" s="43"/>
      <c r="G40" s="42"/>
      <c r="H40" s="42"/>
      <c r="I40" s="42"/>
      <c r="J40" s="42"/>
      <c r="K40" s="42"/>
      <c r="L40" s="44"/>
      <c r="M40" s="44"/>
      <c r="N40" s="44"/>
      <c r="O40" s="44"/>
      <c r="P40" s="44"/>
      <c r="Q40" s="45"/>
      <c r="R40" s="46"/>
      <c r="S40" s="42"/>
      <c r="T40" s="42"/>
      <c r="U40" s="42"/>
      <c r="V40" s="43"/>
      <c r="W40" s="43"/>
      <c r="X40" s="43"/>
      <c r="Y40" s="47"/>
    </row>
    <row r="41" spans="1:25" x14ac:dyDescent="0.35">
      <c r="A41" s="33"/>
      <c r="B41" s="34"/>
      <c r="C41" s="35"/>
      <c r="D41" s="36"/>
      <c r="E41" s="36"/>
      <c r="F41" s="36"/>
      <c r="G41" s="35"/>
      <c r="H41" s="35"/>
      <c r="I41" s="35"/>
      <c r="J41" s="35"/>
      <c r="K41" s="35"/>
      <c r="L41" s="37"/>
      <c r="M41" s="37"/>
      <c r="N41" s="37"/>
      <c r="O41" s="37"/>
      <c r="P41" s="37"/>
      <c r="Q41" s="38"/>
      <c r="R41" s="39"/>
      <c r="S41" s="35"/>
      <c r="T41" s="35"/>
      <c r="U41" s="35"/>
      <c r="V41" s="36"/>
      <c r="W41" s="36"/>
      <c r="X41" s="36"/>
      <c r="Y41" s="40"/>
    </row>
    <row r="42" spans="1:25" x14ac:dyDescent="0.35">
      <c r="A42" s="33"/>
      <c r="B42" s="41"/>
      <c r="C42" s="42"/>
      <c r="D42" s="43"/>
      <c r="E42" s="43"/>
      <c r="F42" s="43"/>
      <c r="G42" s="42"/>
      <c r="H42" s="42"/>
      <c r="I42" s="42"/>
      <c r="J42" s="42"/>
      <c r="K42" s="42"/>
      <c r="L42" s="44"/>
      <c r="M42" s="44"/>
      <c r="N42" s="44"/>
      <c r="O42" s="44"/>
      <c r="P42" s="44"/>
      <c r="Q42" s="45"/>
      <c r="R42" s="46"/>
      <c r="S42" s="42"/>
      <c r="T42" s="42"/>
      <c r="U42" s="42"/>
      <c r="V42" s="43"/>
      <c r="W42" s="43"/>
      <c r="X42" s="43"/>
      <c r="Y42" s="47"/>
    </row>
    <row r="43" spans="1:25" x14ac:dyDescent="0.35">
      <c r="A43" s="33"/>
      <c r="B43" s="41"/>
      <c r="C43" s="42"/>
      <c r="D43" s="43"/>
      <c r="E43" s="43"/>
      <c r="F43" s="43"/>
      <c r="G43" s="42"/>
      <c r="H43" s="42"/>
      <c r="I43" s="42"/>
      <c r="J43" s="42"/>
      <c r="K43" s="42"/>
      <c r="L43" s="43"/>
      <c r="M43" s="43"/>
      <c r="N43" s="43"/>
      <c r="O43" s="43"/>
      <c r="P43" s="43"/>
      <c r="Q43" s="49"/>
      <c r="R43" s="46"/>
      <c r="S43" s="42"/>
      <c r="T43" s="42"/>
      <c r="U43" s="42"/>
      <c r="V43" s="43"/>
      <c r="W43" s="43"/>
      <c r="X43" s="43"/>
      <c r="Y43" s="47"/>
    </row>
    <row r="44" spans="1:25" x14ac:dyDescent="0.35">
      <c r="A44" s="33"/>
      <c r="B44" s="41"/>
      <c r="C44" s="42"/>
      <c r="D44" s="43"/>
      <c r="E44" s="43"/>
      <c r="F44" s="43"/>
      <c r="G44" s="42"/>
      <c r="H44" s="42"/>
      <c r="I44" s="42"/>
      <c r="J44" s="42"/>
      <c r="K44" s="42"/>
      <c r="L44" s="43"/>
      <c r="M44" s="43"/>
      <c r="N44" s="43"/>
      <c r="O44" s="43"/>
      <c r="P44" s="43"/>
      <c r="Q44" s="49"/>
      <c r="R44" s="46"/>
      <c r="S44" s="42"/>
      <c r="T44" s="42"/>
      <c r="U44" s="42"/>
      <c r="V44" s="43"/>
      <c r="W44" s="43"/>
      <c r="X44" s="43"/>
      <c r="Y44" s="47"/>
    </row>
    <row r="45" spans="1:25" x14ac:dyDescent="0.35">
      <c r="A45" s="33"/>
      <c r="B45" s="34"/>
      <c r="C45" s="35"/>
      <c r="D45" s="36"/>
      <c r="E45" s="36"/>
      <c r="F45" s="36"/>
      <c r="G45" s="35"/>
      <c r="H45" s="35"/>
      <c r="I45" s="35"/>
      <c r="J45" s="35"/>
      <c r="K45" s="35"/>
      <c r="L45" s="36"/>
      <c r="M45" s="36"/>
      <c r="N45" s="36"/>
      <c r="O45" s="36"/>
      <c r="P45" s="36"/>
      <c r="Q45" s="50"/>
      <c r="R45" s="39"/>
      <c r="S45" s="35"/>
      <c r="T45" s="35"/>
      <c r="U45" s="35"/>
      <c r="V45" s="36"/>
      <c r="W45" s="36"/>
      <c r="X45" s="36"/>
      <c r="Y45" s="40"/>
    </row>
    <row r="46" spans="1:25" x14ac:dyDescent="0.35">
      <c r="A46" s="33"/>
      <c r="B46" s="41"/>
      <c r="C46" s="42"/>
      <c r="D46" s="43"/>
      <c r="E46" s="43"/>
      <c r="F46" s="43"/>
      <c r="G46" s="42"/>
      <c r="H46" s="42"/>
      <c r="I46" s="42"/>
      <c r="J46" s="42"/>
      <c r="K46" s="42"/>
      <c r="L46" s="43"/>
      <c r="M46" s="43"/>
      <c r="N46" s="43"/>
      <c r="O46" s="43"/>
      <c r="P46" s="43"/>
      <c r="Q46" s="49"/>
      <c r="R46" s="46"/>
      <c r="S46" s="42"/>
      <c r="T46" s="42"/>
      <c r="U46" s="42"/>
      <c r="V46" s="43"/>
      <c r="W46" s="43"/>
      <c r="X46" s="43"/>
      <c r="Y46" s="47"/>
    </row>
    <row r="47" spans="1:25" x14ac:dyDescent="0.35">
      <c r="A47" s="33"/>
      <c r="B47" s="41"/>
      <c r="C47" s="42"/>
      <c r="D47" s="43"/>
      <c r="E47" s="43"/>
      <c r="F47" s="43"/>
      <c r="G47" s="42"/>
      <c r="H47" s="42"/>
      <c r="I47" s="42"/>
      <c r="J47" s="42"/>
      <c r="K47" s="42"/>
      <c r="L47" s="43"/>
      <c r="M47" s="43"/>
      <c r="N47" s="43"/>
      <c r="O47" s="43"/>
      <c r="P47" s="43"/>
      <c r="Q47" s="49"/>
      <c r="R47" s="46"/>
      <c r="S47" s="42"/>
      <c r="T47" s="42"/>
      <c r="U47" s="42"/>
      <c r="V47" s="43"/>
      <c r="W47" s="43"/>
      <c r="X47" s="43"/>
      <c r="Y47" s="47"/>
    </row>
    <row r="48" spans="1:25" x14ac:dyDescent="0.35">
      <c r="A48" s="33"/>
      <c r="B48" s="41"/>
      <c r="C48" s="42"/>
      <c r="D48" s="43"/>
      <c r="E48" s="43"/>
      <c r="F48" s="43"/>
      <c r="G48" s="42"/>
      <c r="H48" s="42"/>
      <c r="I48" s="42"/>
      <c r="J48" s="42"/>
      <c r="K48" s="42"/>
      <c r="L48" s="43"/>
      <c r="M48" s="43"/>
      <c r="N48" s="43"/>
      <c r="O48" s="43"/>
      <c r="P48" s="43"/>
      <c r="Q48" s="49"/>
      <c r="R48" s="46"/>
      <c r="S48" s="42"/>
      <c r="T48" s="42"/>
      <c r="U48" s="42"/>
      <c r="V48" s="43"/>
      <c r="W48" s="43"/>
      <c r="X48" s="43"/>
      <c r="Y48" s="47"/>
    </row>
    <row r="49" spans="1:25" x14ac:dyDescent="0.35">
      <c r="A49" s="33"/>
      <c r="B49" s="41"/>
      <c r="C49" s="42"/>
      <c r="D49" s="43"/>
      <c r="E49" s="43"/>
      <c r="F49" s="43"/>
      <c r="G49" s="42"/>
      <c r="H49" s="42"/>
      <c r="I49" s="42"/>
      <c r="J49" s="42"/>
      <c r="K49" s="42"/>
      <c r="L49" s="43"/>
      <c r="M49" s="43"/>
      <c r="N49" s="43"/>
      <c r="O49" s="43"/>
      <c r="P49" s="43"/>
      <c r="Q49" s="49"/>
      <c r="R49" s="46"/>
      <c r="S49" s="42"/>
      <c r="T49" s="42"/>
      <c r="U49" s="42"/>
      <c r="V49" s="43"/>
      <c r="W49" s="43"/>
      <c r="X49" s="43"/>
      <c r="Y49" s="47"/>
    </row>
    <row r="50" spans="1:25" x14ac:dyDescent="0.35">
      <c r="A50" s="33"/>
      <c r="B50" s="41"/>
      <c r="C50" s="42"/>
      <c r="D50" s="43"/>
      <c r="E50" s="43"/>
      <c r="F50" s="43"/>
      <c r="G50" s="42"/>
      <c r="H50" s="42"/>
      <c r="I50" s="42"/>
      <c r="J50" s="42"/>
      <c r="K50" s="42"/>
      <c r="L50" s="43"/>
      <c r="M50" s="43"/>
      <c r="N50" s="43"/>
      <c r="O50" s="43"/>
      <c r="P50" s="43"/>
      <c r="Q50" s="49"/>
      <c r="R50" s="46"/>
      <c r="S50" s="42"/>
      <c r="T50" s="42"/>
      <c r="U50" s="42"/>
      <c r="V50" s="43"/>
      <c r="W50" s="43"/>
      <c r="X50" s="43"/>
      <c r="Y50" s="47"/>
    </row>
    <row r="51" spans="1:25" x14ac:dyDescent="0.35">
      <c r="A51" s="33"/>
      <c r="B51" s="34"/>
      <c r="C51" s="35"/>
      <c r="D51" s="36"/>
      <c r="E51" s="36"/>
      <c r="F51" s="36"/>
      <c r="G51" s="35"/>
      <c r="H51" s="35"/>
      <c r="I51" s="35"/>
      <c r="J51" s="35"/>
      <c r="K51" s="35"/>
      <c r="L51" s="36"/>
      <c r="M51" s="36"/>
      <c r="N51" s="36"/>
      <c r="O51" s="36"/>
      <c r="P51" s="36"/>
      <c r="Q51" s="50"/>
      <c r="R51" s="39"/>
      <c r="S51" s="35"/>
      <c r="T51" s="35"/>
      <c r="U51" s="35"/>
      <c r="V51" s="36"/>
      <c r="W51" s="36"/>
      <c r="X51" s="36"/>
      <c r="Y51" s="40"/>
    </row>
    <row r="52" spans="1:25" x14ac:dyDescent="0.35">
      <c r="A52" s="33"/>
      <c r="B52" s="41"/>
      <c r="C52" s="42"/>
      <c r="D52" s="43"/>
      <c r="E52" s="43"/>
      <c r="F52" s="43"/>
      <c r="G52" s="42"/>
      <c r="H52" s="42"/>
      <c r="I52" s="42"/>
      <c r="J52" s="42"/>
      <c r="K52" s="42"/>
      <c r="L52" s="43"/>
      <c r="M52" s="43"/>
      <c r="N52" s="43"/>
      <c r="O52" s="43"/>
      <c r="P52" s="43"/>
      <c r="Q52" s="49"/>
      <c r="R52" s="46"/>
      <c r="S52" s="42"/>
      <c r="T52" s="42"/>
      <c r="U52" s="42"/>
      <c r="V52" s="43"/>
      <c r="W52" s="43"/>
      <c r="X52" s="43"/>
      <c r="Y52" s="47"/>
    </row>
    <row r="53" spans="1:25" x14ac:dyDescent="0.35">
      <c r="A53" s="33"/>
      <c r="B53" s="41"/>
      <c r="C53" s="42"/>
      <c r="D53" s="43"/>
      <c r="E53" s="43"/>
      <c r="F53" s="43"/>
      <c r="G53" s="42"/>
      <c r="H53" s="42"/>
      <c r="I53" s="42"/>
      <c r="J53" s="42"/>
      <c r="K53" s="42"/>
      <c r="L53" s="43"/>
      <c r="M53" s="43"/>
      <c r="N53" s="43"/>
      <c r="O53" s="43"/>
      <c r="P53" s="43"/>
      <c r="Q53" s="49"/>
      <c r="R53" s="46"/>
      <c r="S53" s="42"/>
      <c r="T53" s="42"/>
      <c r="U53" s="42"/>
      <c r="V53" s="43"/>
      <c r="W53" s="43"/>
      <c r="X53" s="43"/>
      <c r="Y53" s="47"/>
    </row>
    <row r="54" spans="1:25" x14ac:dyDescent="0.35">
      <c r="A54" s="33"/>
      <c r="B54" s="41"/>
      <c r="C54" s="42"/>
      <c r="D54" s="43"/>
      <c r="E54" s="43"/>
      <c r="F54" s="43"/>
      <c r="G54" s="42"/>
      <c r="H54" s="42"/>
      <c r="I54" s="42"/>
      <c r="J54" s="42"/>
      <c r="K54" s="42"/>
      <c r="L54" s="43"/>
      <c r="M54" s="43"/>
      <c r="N54" s="43"/>
      <c r="O54" s="43"/>
      <c r="P54" s="43"/>
      <c r="Q54" s="49"/>
      <c r="R54" s="46"/>
      <c r="S54" s="42"/>
      <c r="T54" s="42"/>
      <c r="U54" s="42"/>
      <c r="V54" s="43"/>
      <c r="W54" s="43"/>
      <c r="X54" s="43"/>
      <c r="Y54" s="47"/>
    </row>
    <row r="55" spans="1:25" x14ac:dyDescent="0.35">
      <c r="A55" s="33"/>
      <c r="B55" s="51"/>
      <c r="C55" s="52"/>
      <c r="D55" s="53"/>
      <c r="E55" s="53"/>
      <c r="F55" s="53"/>
      <c r="G55" s="52"/>
      <c r="H55" s="52"/>
      <c r="I55" s="52"/>
      <c r="J55" s="52"/>
      <c r="K55" s="52"/>
      <c r="L55" s="53"/>
      <c r="M55" s="53"/>
      <c r="N55" s="53"/>
      <c r="O55" s="53"/>
      <c r="P55" s="53"/>
      <c r="Q55" s="54"/>
      <c r="R55" s="55"/>
      <c r="S55" s="52"/>
      <c r="T55" s="52"/>
      <c r="U55" s="52"/>
      <c r="V55" s="53"/>
      <c r="W55" s="53"/>
      <c r="X55" s="53"/>
      <c r="Y55" s="56"/>
    </row>
    <row r="56" spans="1:25" x14ac:dyDescent="0.35">
      <c r="A56" s="57" t="s">
        <v>52</v>
      </c>
      <c r="B56" s="1">
        <f>COUNTIFS(D35:D55,"&gt;0")</f>
        <v>0</v>
      </c>
      <c r="C56" s="1" t="e">
        <f>SUMIFS(C35:C55,D35:D55,"&gt;0")/SUM(D35:D55)</f>
        <v>#DIV/0!</v>
      </c>
      <c r="D56" s="58"/>
      <c r="E56" s="28">
        <f>(SUMIFS(C35:C55,E35:E55,"&gt;0"))</f>
        <v>0</v>
      </c>
      <c r="F56" s="28">
        <f>(SUMIFS(C35:C55,F35:F55,"&gt;0"))</f>
        <v>0</v>
      </c>
      <c r="G56" s="1">
        <f>SUMIFS(G35:G55,D35:D55,1)</f>
        <v>0</v>
      </c>
      <c r="H56" s="1">
        <f>SUMIFS(H35:H55,D35:D55,1)</f>
        <v>0</v>
      </c>
      <c r="I56" s="1">
        <f>SUMIFS(I35:I55,D35:D55,1)</f>
        <v>0</v>
      </c>
      <c r="J56" s="1">
        <f>SUMIFS(J35:J55,D35:D55,1)</f>
        <v>0</v>
      </c>
      <c r="K56" s="1">
        <f>SUMIFS(K35:K55,D35:D55,1)</f>
        <v>0</v>
      </c>
      <c r="L56" s="1">
        <f>SUMIFS(L35:L55,D35:D55,1)</f>
        <v>0</v>
      </c>
      <c r="M56" s="1">
        <f>SUMIFS(M35:M55,D35:D55,1)</f>
        <v>0</v>
      </c>
      <c r="N56" s="1">
        <f>SUMIFS(N35:N55,D35:D55,1)</f>
        <v>0</v>
      </c>
      <c r="O56" s="1">
        <f>SUMIFS(O35:O55,D35:D55,1)</f>
        <v>0</v>
      </c>
      <c r="P56" s="1">
        <f>SUMIFS(P35:P55,D35:D55,1)</f>
        <v>0</v>
      </c>
      <c r="Q56" s="29">
        <f>SUMIFS(Q35:Q55,D35:D55,1)</f>
        <v>0</v>
      </c>
      <c r="R56" s="91">
        <f>SUM(R35:R55)</f>
        <v>0</v>
      </c>
      <c r="S56" s="93">
        <f t="shared" ref="S56:Y56" si="1">SUM(S35:S55)</f>
        <v>0</v>
      </c>
      <c r="T56" s="93">
        <f t="shared" si="1"/>
        <v>0</v>
      </c>
      <c r="U56" s="93">
        <f t="shared" si="1"/>
        <v>0</v>
      </c>
      <c r="V56" s="93">
        <f t="shared" si="1"/>
        <v>0</v>
      </c>
      <c r="W56" s="93">
        <f t="shared" si="1"/>
        <v>0</v>
      </c>
      <c r="X56" s="93">
        <f t="shared" si="1"/>
        <v>0</v>
      </c>
      <c r="Y56" s="95">
        <f t="shared" si="1"/>
        <v>0</v>
      </c>
    </row>
    <row r="57" spans="1:25" x14ac:dyDescent="0.35">
      <c r="A57" s="59" t="s">
        <v>51</v>
      </c>
      <c r="B57" s="1">
        <f>(COUNTIFS(E35:E55,"&gt;0"))+(COUNTIFS(F35:F55,"&gt;0"))</f>
        <v>0</v>
      </c>
      <c r="C57" s="2" t="e">
        <f>(SUMIFS(C35:C55,E35:E55,"&gt;0")+SUMIFS(C35:C55,F35:F55,"&gt;0"))/(SUM(E35:E55)+SUM(F35:F55))</f>
        <v>#DIV/0!</v>
      </c>
      <c r="D57" s="60"/>
      <c r="E57" s="2">
        <f>IF(E56&gt;F56,1,0)+OR(E56=F56)</f>
        <v>1</v>
      </c>
      <c r="F57" s="2">
        <f>IF(F56&gt;E56,1,0)+OR(F56=E56)</f>
        <v>1</v>
      </c>
      <c r="G57" s="2">
        <f>SUM(SUMIFS(G35:G55,E35:E55,1)+SUMIFS(G35:G55,F35:F55,1))</f>
        <v>0</v>
      </c>
      <c r="H57" s="2">
        <f>SUM(SUMIFS(H35:H55,E35:E55,1)+SUMIFS(H35:H55,F35:F55,1))</f>
        <v>0</v>
      </c>
      <c r="I57" s="2">
        <f>SUM(SUMIFS(I35:I55,E35:E55,1)+SUMIFS(I35:I55,F35:F55,1))</f>
        <v>0</v>
      </c>
      <c r="J57" s="2">
        <f>SUM(SUMIFS(J35:J55,E35:E55,1)+SUMIFS(J35:J55,F35:F55,1))</f>
        <v>0</v>
      </c>
      <c r="K57" s="2">
        <f>SUM(SUMIFS(K35:K55,E35:E55,1)+SUMIFS(K35:K55,F35:F55,1))</f>
        <v>0</v>
      </c>
      <c r="L57" s="2">
        <f>SUM(SUMIFS(L35:L55,E35:E55,1)+SUMIFS(L35:L55,F35:F55,1))</f>
        <v>0</v>
      </c>
      <c r="M57" s="2">
        <f>SUM(SUMIFS(M35:M55,E35:E55,1)+SUMIFS(M35:M55,F35:F55,1))</f>
        <v>0</v>
      </c>
      <c r="N57" s="2">
        <f>SUM(SUMIFS(N35:N55,E35:E55,1)+SUMIFS(N35:N55,F35:F55,1))</f>
        <v>0</v>
      </c>
      <c r="O57" s="2">
        <f>SUM(SUMIFS(O35:O55,E35:E55,1)+SUMIFS(O35:O55,F35:F55,1))</f>
        <v>0</v>
      </c>
      <c r="P57" s="2">
        <f>SUM(SUMIFS(P35:P55,E35:E55,1)+SUMIFS(P35:P55,F35:F55,1))</f>
        <v>0</v>
      </c>
      <c r="Q57" s="30">
        <f>SUM(SUMIFS(Q35:Q55,E35:E55,1)+SUMIFS(Q35:Q55,F35:F55,1))</f>
        <v>0</v>
      </c>
      <c r="R57" s="92"/>
      <c r="S57" s="94"/>
      <c r="T57" s="94"/>
      <c r="U57" s="94"/>
      <c r="V57" s="94"/>
      <c r="W57" s="94"/>
      <c r="X57" s="94"/>
      <c r="Y57" s="96"/>
    </row>
    <row r="58" spans="1:25" x14ac:dyDescent="0.35">
      <c r="D58" s="62" t="s">
        <v>59</v>
      </c>
    </row>
    <row r="59" spans="1:25" x14ac:dyDescent="0.35">
      <c r="D59" s="31" t="s">
        <v>28</v>
      </c>
    </row>
    <row r="60" spans="1:25" ht="15" thickBot="1" x14ac:dyDescent="0.4"/>
    <row r="61" spans="1:25" ht="15.5" x14ac:dyDescent="0.35">
      <c r="A61" s="99" t="str">
        <f>A1</f>
        <v xml:space="preserve"> NAVN PÅ JAKTFELT:                            NAVN PÅ VALD:  </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1"/>
    </row>
    <row r="62" spans="1:25" x14ac:dyDescent="0.35">
      <c r="A62" s="69" t="s">
        <v>53</v>
      </c>
      <c r="B62" s="71" t="s">
        <v>0</v>
      </c>
      <c r="C62" s="74" t="s">
        <v>1</v>
      </c>
      <c r="D62" s="77" t="s">
        <v>2</v>
      </c>
      <c r="E62" s="78"/>
      <c r="F62" s="78"/>
      <c r="G62" s="79" t="s">
        <v>3</v>
      </c>
      <c r="H62" s="80"/>
      <c r="I62" s="80"/>
      <c r="J62" s="80"/>
      <c r="K62" s="81"/>
      <c r="L62" s="78" t="s">
        <v>4</v>
      </c>
      <c r="M62" s="78"/>
      <c r="N62" s="78"/>
      <c r="O62" s="78"/>
      <c r="P62" s="78"/>
      <c r="Q62" s="82"/>
      <c r="R62" s="83" t="s">
        <v>5</v>
      </c>
      <c r="S62" s="84"/>
      <c r="T62" s="84"/>
      <c r="U62" s="84"/>
      <c r="V62" s="78" t="s">
        <v>6</v>
      </c>
      <c r="W62" s="78"/>
      <c r="X62" s="78"/>
      <c r="Y62" s="82"/>
    </row>
    <row r="63" spans="1:25" x14ac:dyDescent="0.35">
      <c r="A63" s="69"/>
      <c r="B63" s="72"/>
      <c r="C63" s="75"/>
      <c r="D63" s="85" t="s">
        <v>7</v>
      </c>
      <c r="E63" s="72" t="s">
        <v>8</v>
      </c>
      <c r="F63" s="72"/>
      <c r="G63" s="75" t="s">
        <v>58</v>
      </c>
      <c r="H63" s="75" t="s">
        <v>9</v>
      </c>
      <c r="I63" s="89" t="s">
        <v>10</v>
      </c>
      <c r="J63" s="89" t="s">
        <v>11</v>
      </c>
      <c r="K63" s="89" t="s">
        <v>12</v>
      </c>
      <c r="L63" s="72" t="s">
        <v>13</v>
      </c>
      <c r="M63" s="72" t="s">
        <v>14</v>
      </c>
      <c r="N63" s="72" t="s">
        <v>15</v>
      </c>
      <c r="O63" s="72" t="s">
        <v>16</v>
      </c>
      <c r="P63" s="72" t="s">
        <v>17</v>
      </c>
      <c r="Q63" s="87" t="s">
        <v>18</v>
      </c>
      <c r="R63" s="97" t="s">
        <v>19</v>
      </c>
      <c r="S63" s="89" t="s">
        <v>20</v>
      </c>
      <c r="T63" s="89" t="s">
        <v>21</v>
      </c>
      <c r="U63" s="89" t="s">
        <v>12</v>
      </c>
      <c r="V63" s="72" t="s">
        <v>22</v>
      </c>
      <c r="W63" s="72" t="s">
        <v>23</v>
      </c>
      <c r="X63" s="72" t="s">
        <v>24</v>
      </c>
      <c r="Y63" s="87" t="s">
        <v>25</v>
      </c>
    </row>
    <row r="64" spans="1:25" ht="15" thickBot="1" x14ac:dyDescent="0.4">
      <c r="A64" s="70"/>
      <c r="B64" s="73"/>
      <c r="C64" s="76"/>
      <c r="D64" s="86"/>
      <c r="E64" s="32" t="s">
        <v>26</v>
      </c>
      <c r="F64" s="32" t="s">
        <v>27</v>
      </c>
      <c r="G64" s="76"/>
      <c r="H64" s="76"/>
      <c r="I64" s="90"/>
      <c r="J64" s="90"/>
      <c r="K64" s="90"/>
      <c r="L64" s="73"/>
      <c r="M64" s="73"/>
      <c r="N64" s="73"/>
      <c r="O64" s="73"/>
      <c r="P64" s="73"/>
      <c r="Q64" s="88"/>
      <c r="R64" s="98"/>
      <c r="S64" s="90"/>
      <c r="T64" s="90"/>
      <c r="U64" s="90"/>
      <c r="V64" s="73"/>
      <c r="W64" s="73"/>
      <c r="X64" s="73"/>
      <c r="Y64" s="88"/>
    </row>
    <row r="65" spans="1:25" x14ac:dyDescent="0.35">
      <c r="A65" s="33"/>
      <c r="B65" s="34"/>
      <c r="C65" s="35"/>
      <c r="D65" s="36"/>
      <c r="E65" s="36"/>
      <c r="F65" s="36"/>
      <c r="G65" s="35"/>
      <c r="H65" s="35"/>
      <c r="I65" s="35"/>
      <c r="J65" s="35"/>
      <c r="K65" s="35"/>
      <c r="L65" s="37"/>
      <c r="M65" s="37"/>
      <c r="N65" s="37"/>
      <c r="O65" s="37"/>
      <c r="P65" s="37"/>
      <c r="Q65" s="38"/>
      <c r="R65" s="39"/>
      <c r="S65" s="35"/>
      <c r="T65" s="35"/>
      <c r="U65" s="35"/>
      <c r="V65" s="36"/>
      <c r="W65" s="36"/>
      <c r="X65" s="36"/>
      <c r="Y65" s="40"/>
    </row>
    <row r="66" spans="1:25" x14ac:dyDescent="0.35">
      <c r="A66" s="33"/>
      <c r="B66" s="41"/>
      <c r="C66" s="42"/>
      <c r="D66" s="43"/>
      <c r="E66" s="43"/>
      <c r="F66" s="43"/>
      <c r="G66" s="42"/>
      <c r="H66" s="42"/>
      <c r="I66" s="42"/>
      <c r="J66" s="42"/>
      <c r="K66" s="42"/>
      <c r="L66" s="44"/>
      <c r="M66" s="44"/>
      <c r="N66" s="44"/>
      <c r="O66" s="44"/>
      <c r="P66" s="44"/>
      <c r="Q66" s="45"/>
      <c r="R66" s="46"/>
      <c r="S66" s="42"/>
      <c r="T66" s="42"/>
      <c r="U66" s="42"/>
      <c r="V66" s="43"/>
      <c r="W66" s="43"/>
      <c r="X66" s="43"/>
      <c r="Y66" s="47"/>
    </row>
    <row r="67" spans="1:25" x14ac:dyDescent="0.35">
      <c r="A67" s="33"/>
      <c r="B67" s="41"/>
      <c r="C67" s="42"/>
      <c r="D67" s="43"/>
      <c r="E67" s="43"/>
      <c r="F67" s="43"/>
      <c r="G67" s="42"/>
      <c r="H67" s="42"/>
      <c r="I67" s="42"/>
      <c r="J67" s="42"/>
      <c r="K67" s="42"/>
      <c r="L67" s="44"/>
      <c r="M67" s="44"/>
      <c r="N67" s="44"/>
      <c r="O67" s="44"/>
      <c r="P67" s="44"/>
      <c r="Q67" s="45"/>
      <c r="R67" s="46"/>
      <c r="S67" s="42"/>
      <c r="T67" s="42"/>
      <c r="U67" s="42"/>
      <c r="V67" s="44"/>
      <c r="W67" s="44"/>
      <c r="X67" s="44"/>
      <c r="Y67" s="48"/>
    </row>
    <row r="68" spans="1:25" x14ac:dyDescent="0.35">
      <c r="A68" s="33"/>
      <c r="B68" s="41"/>
      <c r="C68" s="42"/>
      <c r="D68" s="43"/>
      <c r="E68" s="43"/>
      <c r="F68" s="43"/>
      <c r="G68" s="42"/>
      <c r="H68" s="42"/>
      <c r="I68" s="42"/>
      <c r="J68" s="42"/>
      <c r="K68" s="42"/>
      <c r="L68" s="44"/>
      <c r="M68" s="44"/>
      <c r="N68" s="44"/>
      <c r="O68" s="44"/>
      <c r="P68" s="44"/>
      <c r="Q68" s="45"/>
      <c r="R68" s="46"/>
      <c r="S68" s="42"/>
      <c r="T68" s="42"/>
      <c r="U68" s="42"/>
      <c r="V68" s="43"/>
      <c r="W68" s="43"/>
      <c r="X68" s="43"/>
      <c r="Y68" s="47"/>
    </row>
    <row r="69" spans="1:25" x14ac:dyDescent="0.35">
      <c r="A69" s="33"/>
      <c r="B69" s="41"/>
      <c r="C69" s="42"/>
      <c r="D69" s="43"/>
      <c r="E69" s="43"/>
      <c r="F69" s="43"/>
      <c r="G69" s="42"/>
      <c r="H69" s="42"/>
      <c r="I69" s="42"/>
      <c r="J69" s="42"/>
      <c r="K69" s="42"/>
      <c r="L69" s="44"/>
      <c r="M69" s="44"/>
      <c r="N69" s="44"/>
      <c r="O69" s="44"/>
      <c r="P69" s="44"/>
      <c r="Q69" s="45"/>
      <c r="R69" s="46"/>
      <c r="S69" s="42"/>
      <c r="T69" s="42"/>
      <c r="U69" s="42"/>
      <c r="V69" s="43"/>
      <c r="W69" s="43"/>
      <c r="X69" s="43"/>
      <c r="Y69" s="47"/>
    </row>
    <row r="70" spans="1:25" x14ac:dyDescent="0.35">
      <c r="A70" s="33"/>
      <c r="B70" s="41"/>
      <c r="C70" s="42"/>
      <c r="D70" s="43"/>
      <c r="E70" s="43"/>
      <c r="F70" s="43"/>
      <c r="G70" s="42"/>
      <c r="H70" s="42"/>
      <c r="I70" s="42"/>
      <c r="J70" s="42"/>
      <c r="K70" s="42"/>
      <c r="L70" s="44"/>
      <c r="M70" s="44"/>
      <c r="N70" s="44"/>
      <c r="O70" s="44"/>
      <c r="P70" s="44"/>
      <c r="Q70" s="45"/>
      <c r="R70" s="46"/>
      <c r="S70" s="42"/>
      <c r="T70" s="42"/>
      <c r="U70" s="42"/>
      <c r="V70" s="43"/>
      <c r="W70" s="43"/>
      <c r="X70" s="43"/>
      <c r="Y70" s="47"/>
    </row>
    <row r="71" spans="1:25" x14ac:dyDescent="0.35">
      <c r="A71" s="33"/>
      <c r="B71" s="34"/>
      <c r="C71" s="35"/>
      <c r="D71" s="36"/>
      <c r="E71" s="36"/>
      <c r="F71" s="36"/>
      <c r="G71" s="35"/>
      <c r="H71" s="35"/>
      <c r="I71" s="35"/>
      <c r="J71" s="35"/>
      <c r="K71" s="35"/>
      <c r="L71" s="37"/>
      <c r="M71" s="37"/>
      <c r="N71" s="37"/>
      <c r="O71" s="37"/>
      <c r="P71" s="37"/>
      <c r="Q71" s="38"/>
      <c r="R71" s="39"/>
      <c r="S71" s="35"/>
      <c r="T71" s="35"/>
      <c r="U71" s="35"/>
      <c r="V71" s="36"/>
      <c r="W71" s="36"/>
      <c r="X71" s="36"/>
      <c r="Y71" s="40"/>
    </row>
    <row r="72" spans="1:25" x14ac:dyDescent="0.35">
      <c r="A72" s="33"/>
      <c r="B72" s="41"/>
      <c r="C72" s="42"/>
      <c r="D72" s="43"/>
      <c r="E72" s="43"/>
      <c r="F72" s="43"/>
      <c r="G72" s="42"/>
      <c r="H72" s="42"/>
      <c r="I72" s="42"/>
      <c r="J72" s="42"/>
      <c r="K72" s="42"/>
      <c r="L72" s="44"/>
      <c r="M72" s="44"/>
      <c r="N72" s="44"/>
      <c r="O72" s="44"/>
      <c r="P72" s="44"/>
      <c r="Q72" s="45"/>
      <c r="R72" s="46"/>
      <c r="S72" s="42"/>
      <c r="T72" s="42"/>
      <c r="U72" s="42"/>
      <c r="V72" s="43"/>
      <c r="W72" s="43"/>
      <c r="X72" s="43"/>
      <c r="Y72" s="47"/>
    </row>
    <row r="73" spans="1:25" x14ac:dyDescent="0.35">
      <c r="A73" s="33"/>
      <c r="B73" s="41"/>
      <c r="C73" s="42"/>
      <c r="D73" s="43"/>
      <c r="E73" s="43"/>
      <c r="F73" s="43"/>
      <c r="G73" s="42"/>
      <c r="H73" s="42"/>
      <c r="I73" s="42"/>
      <c r="J73" s="42"/>
      <c r="K73" s="42"/>
      <c r="L73" s="43"/>
      <c r="M73" s="43"/>
      <c r="N73" s="43"/>
      <c r="O73" s="43"/>
      <c r="P73" s="43"/>
      <c r="Q73" s="49"/>
      <c r="R73" s="46"/>
      <c r="S73" s="42"/>
      <c r="T73" s="42"/>
      <c r="U73" s="42"/>
      <c r="V73" s="43"/>
      <c r="W73" s="43"/>
      <c r="X73" s="43"/>
      <c r="Y73" s="47"/>
    </row>
    <row r="74" spans="1:25" x14ac:dyDescent="0.35">
      <c r="A74" s="33"/>
      <c r="B74" s="41"/>
      <c r="C74" s="42"/>
      <c r="D74" s="43"/>
      <c r="E74" s="43"/>
      <c r="F74" s="43"/>
      <c r="G74" s="42"/>
      <c r="H74" s="42"/>
      <c r="I74" s="42"/>
      <c r="J74" s="42"/>
      <c r="K74" s="42"/>
      <c r="L74" s="43"/>
      <c r="M74" s="43"/>
      <c r="N74" s="43"/>
      <c r="O74" s="43"/>
      <c r="P74" s="43"/>
      <c r="Q74" s="49"/>
      <c r="R74" s="46"/>
      <c r="S74" s="42"/>
      <c r="T74" s="42"/>
      <c r="U74" s="42"/>
      <c r="V74" s="43"/>
      <c r="W74" s="43"/>
      <c r="X74" s="43"/>
      <c r="Y74" s="47"/>
    </row>
    <row r="75" spans="1:25" x14ac:dyDescent="0.35">
      <c r="A75" s="33"/>
      <c r="B75" s="34"/>
      <c r="C75" s="35"/>
      <c r="D75" s="36"/>
      <c r="E75" s="36"/>
      <c r="F75" s="36"/>
      <c r="G75" s="35"/>
      <c r="H75" s="35"/>
      <c r="I75" s="35"/>
      <c r="J75" s="35"/>
      <c r="K75" s="35"/>
      <c r="L75" s="36"/>
      <c r="M75" s="36"/>
      <c r="N75" s="36"/>
      <c r="O75" s="36"/>
      <c r="P75" s="36"/>
      <c r="Q75" s="50"/>
      <c r="R75" s="39"/>
      <c r="S75" s="35"/>
      <c r="T75" s="35"/>
      <c r="U75" s="35"/>
      <c r="V75" s="36"/>
      <c r="W75" s="36"/>
      <c r="X75" s="36"/>
      <c r="Y75" s="40"/>
    </row>
    <row r="76" spans="1:25" x14ac:dyDescent="0.35">
      <c r="A76" s="33"/>
      <c r="B76" s="41"/>
      <c r="C76" s="42"/>
      <c r="D76" s="43"/>
      <c r="E76" s="43"/>
      <c r="F76" s="43"/>
      <c r="G76" s="42"/>
      <c r="H76" s="42"/>
      <c r="I76" s="42"/>
      <c r="J76" s="42"/>
      <c r="K76" s="42"/>
      <c r="L76" s="43"/>
      <c r="M76" s="43"/>
      <c r="N76" s="43"/>
      <c r="O76" s="43"/>
      <c r="P76" s="43"/>
      <c r="Q76" s="49"/>
      <c r="R76" s="46"/>
      <c r="S76" s="42"/>
      <c r="T76" s="42"/>
      <c r="U76" s="42"/>
      <c r="V76" s="43"/>
      <c r="W76" s="43"/>
      <c r="X76" s="43"/>
      <c r="Y76" s="47"/>
    </row>
    <row r="77" spans="1:25" x14ac:dyDescent="0.35">
      <c r="A77" s="33"/>
      <c r="B77" s="41"/>
      <c r="C77" s="42"/>
      <c r="D77" s="43"/>
      <c r="E77" s="43"/>
      <c r="F77" s="43"/>
      <c r="G77" s="42"/>
      <c r="H77" s="42"/>
      <c r="I77" s="42"/>
      <c r="J77" s="42"/>
      <c r="K77" s="42"/>
      <c r="L77" s="43"/>
      <c r="M77" s="43"/>
      <c r="N77" s="43"/>
      <c r="O77" s="43"/>
      <c r="P77" s="43"/>
      <c r="Q77" s="49"/>
      <c r="R77" s="46"/>
      <c r="S77" s="42"/>
      <c r="T77" s="42"/>
      <c r="U77" s="42"/>
      <c r="V77" s="43"/>
      <c r="W77" s="43"/>
      <c r="X77" s="43"/>
      <c r="Y77" s="47"/>
    </row>
    <row r="78" spans="1:25" x14ac:dyDescent="0.35">
      <c r="A78" s="33"/>
      <c r="B78" s="41"/>
      <c r="C78" s="42"/>
      <c r="D78" s="43"/>
      <c r="E78" s="43"/>
      <c r="F78" s="43"/>
      <c r="G78" s="42"/>
      <c r="H78" s="42"/>
      <c r="I78" s="42"/>
      <c r="J78" s="42"/>
      <c r="K78" s="42"/>
      <c r="L78" s="43"/>
      <c r="M78" s="43"/>
      <c r="N78" s="43"/>
      <c r="O78" s="43"/>
      <c r="P78" s="43"/>
      <c r="Q78" s="49"/>
      <c r="R78" s="46"/>
      <c r="S78" s="42"/>
      <c r="T78" s="42"/>
      <c r="U78" s="42"/>
      <c r="V78" s="43"/>
      <c r="W78" s="43"/>
      <c r="X78" s="43"/>
      <c r="Y78" s="47"/>
    </row>
    <row r="79" spans="1:25" x14ac:dyDescent="0.35">
      <c r="A79" s="33"/>
      <c r="B79" s="41"/>
      <c r="C79" s="42"/>
      <c r="D79" s="43"/>
      <c r="E79" s="43"/>
      <c r="F79" s="43"/>
      <c r="G79" s="42"/>
      <c r="H79" s="42"/>
      <c r="I79" s="42"/>
      <c r="J79" s="42"/>
      <c r="K79" s="42"/>
      <c r="L79" s="43"/>
      <c r="M79" s="43"/>
      <c r="N79" s="43"/>
      <c r="O79" s="43"/>
      <c r="P79" s="43"/>
      <c r="Q79" s="49"/>
      <c r="R79" s="46"/>
      <c r="S79" s="42"/>
      <c r="T79" s="42"/>
      <c r="U79" s="42"/>
      <c r="V79" s="43"/>
      <c r="W79" s="43"/>
      <c r="X79" s="43"/>
      <c r="Y79" s="47"/>
    </row>
    <row r="80" spans="1:25" x14ac:dyDescent="0.35">
      <c r="A80" s="33"/>
      <c r="B80" s="41"/>
      <c r="C80" s="42"/>
      <c r="D80" s="43"/>
      <c r="E80" s="43"/>
      <c r="F80" s="43"/>
      <c r="G80" s="42"/>
      <c r="H80" s="42"/>
      <c r="I80" s="42"/>
      <c r="J80" s="42"/>
      <c r="K80" s="42"/>
      <c r="L80" s="43"/>
      <c r="M80" s="43"/>
      <c r="N80" s="43"/>
      <c r="O80" s="43"/>
      <c r="P80" s="43"/>
      <c r="Q80" s="49"/>
      <c r="R80" s="46"/>
      <c r="S80" s="42"/>
      <c r="T80" s="42"/>
      <c r="U80" s="42"/>
      <c r="V80" s="43"/>
      <c r="W80" s="43"/>
      <c r="X80" s="43"/>
      <c r="Y80" s="47"/>
    </row>
    <row r="81" spans="1:25" x14ac:dyDescent="0.35">
      <c r="A81" s="33"/>
      <c r="B81" s="34"/>
      <c r="C81" s="35"/>
      <c r="D81" s="36"/>
      <c r="E81" s="36"/>
      <c r="F81" s="36"/>
      <c r="G81" s="35"/>
      <c r="H81" s="35"/>
      <c r="I81" s="35"/>
      <c r="J81" s="35"/>
      <c r="K81" s="35"/>
      <c r="L81" s="36"/>
      <c r="M81" s="36"/>
      <c r="N81" s="36"/>
      <c r="O81" s="36"/>
      <c r="P81" s="36"/>
      <c r="Q81" s="50"/>
      <c r="R81" s="39"/>
      <c r="S81" s="35"/>
      <c r="T81" s="35"/>
      <c r="U81" s="35"/>
      <c r="V81" s="36"/>
      <c r="W81" s="36"/>
      <c r="X81" s="36"/>
      <c r="Y81" s="40"/>
    </row>
    <row r="82" spans="1:25" x14ac:dyDescent="0.35">
      <c r="A82" s="33"/>
      <c r="B82" s="41"/>
      <c r="C82" s="42"/>
      <c r="D82" s="43"/>
      <c r="E82" s="43"/>
      <c r="F82" s="43"/>
      <c r="G82" s="42"/>
      <c r="H82" s="42"/>
      <c r="I82" s="42"/>
      <c r="J82" s="42"/>
      <c r="K82" s="42"/>
      <c r="L82" s="43"/>
      <c r="M82" s="43"/>
      <c r="N82" s="43"/>
      <c r="O82" s="43"/>
      <c r="P82" s="43"/>
      <c r="Q82" s="49"/>
      <c r="R82" s="46"/>
      <c r="S82" s="42"/>
      <c r="T82" s="42"/>
      <c r="U82" s="42"/>
      <c r="V82" s="43"/>
      <c r="W82" s="43"/>
      <c r="X82" s="43"/>
      <c r="Y82" s="47"/>
    </row>
    <row r="83" spans="1:25" x14ac:dyDescent="0.35">
      <c r="A83" s="33"/>
      <c r="B83" s="41"/>
      <c r="C83" s="42"/>
      <c r="D83" s="43"/>
      <c r="E83" s="43"/>
      <c r="F83" s="43"/>
      <c r="G83" s="42"/>
      <c r="H83" s="42"/>
      <c r="I83" s="42"/>
      <c r="J83" s="42"/>
      <c r="K83" s="42"/>
      <c r="L83" s="43"/>
      <c r="M83" s="43"/>
      <c r="N83" s="43"/>
      <c r="O83" s="43"/>
      <c r="P83" s="43"/>
      <c r="Q83" s="49"/>
      <c r="R83" s="46"/>
      <c r="S83" s="42"/>
      <c r="T83" s="42"/>
      <c r="U83" s="42"/>
      <c r="V83" s="43"/>
      <c r="W83" s="43"/>
      <c r="X83" s="43"/>
      <c r="Y83" s="47"/>
    </row>
    <row r="84" spans="1:25" x14ac:dyDescent="0.35">
      <c r="A84" s="33"/>
      <c r="B84" s="41"/>
      <c r="C84" s="42"/>
      <c r="D84" s="43"/>
      <c r="E84" s="43"/>
      <c r="F84" s="43"/>
      <c r="G84" s="42"/>
      <c r="H84" s="42"/>
      <c r="I84" s="42"/>
      <c r="J84" s="42"/>
      <c r="K84" s="42"/>
      <c r="L84" s="43"/>
      <c r="M84" s="43"/>
      <c r="N84" s="43"/>
      <c r="O84" s="43"/>
      <c r="P84" s="43"/>
      <c r="Q84" s="49"/>
      <c r="R84" s="46"/>
      <c r="S84" s="42"/>
      <c r="T84" s="42"/>
      <c r="U84" s="42"/>
      <c r="V84" s="43"/>
      <c r="W84" s="43"/>
      <c r="X84" s="43"/>
      <c r="Y84" s="47"/>
    </row>
    <row r="85" spans="1:25" x14ac:dyDescent="0.35">
      <c r="A85" s="33"/>
      <c r="B85" s="51"/>
      <c r="C85" s="52"/>
      <c r="D85" s="53"/>
      <c r="E85" s="53"/>
      <c r="F85" s="53"/>
      <c r="G85" s="52"/>
      <c r="H85" s="52"/>
      <c r="I85" s="52"/>
      <c r="J85" s="52"/>
      <c r="K85" s="52"/>
      <c r="L85" s="53"/>
      <c r="M85" s="53"/>
      <c r="N85" s="53"/>
      <c r="O85" s="53"/>
      <c r="P85" s="53"/>
      <c r="Q85" s="54"/>
      <c r="R85" s="55"/>
      <c r="S85" s="52"/>
      <c r="T85" s="52"/>
      <c r="U85" s="52"/>
      <c r="V85" s="53"/>
      <c r="W85" s="53"/>
      <c r="X85" s="53"/>
      <c r="Y85" s="56"/>
    </row>
    <row r="86" spans="1:25" x14ac:dyDescent="0.35">
      <c r="A86" s="57" t="s">
        <v>52</v>
      </c>
      <c r="B86" s="1">
        <f>COUNTIFS(D65:D85,"&gt;0")</f>
        <v>0</v>
      </c>
      <c r="C86" s="1" t="e">
        <f>SUMIFS(C65:C85,D65:D85,"&gt;0")/SUM(D65:D85)</f>
        <v>#DIV/0!</v>
      </c>
      <c r="D86" s="58"/>
      <c r="E86" s="28">
        <f>(SUMIFS(C65:C85,E65:E85,"&gt;0"))</f>
        <v>0</v>
      </c>
      <c r="F86" s="28">
        <f>(SUMIFS(C65:C85,F65:F85,"&gt;0"))</f>
        <v>0</v>
      </c>
      <c r="G86" s="1">
        <f>SUMIFS(G65:G85,D65:D85,1)</f>
        <v>0</v>
      </c>
      <c r="H86" s="1">
        <f>SUMIFS(H65:H85,D65:D85,1)</f>
        <v>0</v>
      </c>
      <c r="I86" s="1">
        <f>SUMIFS(I65:I85,D65:D85,1)</f>
        <v>0</v>
      </c>
      <c r="J86" s="1">
        <f>SUMIFS(J65:J85,D65:D85,1)</f>
        <v>0</v>
      </c>
      <c r="K86" s="1">
        <f>SUMIFS(K65:K85,D65:D85,1)</f>
        <v>0</v>
      </c>
      <c r="L86" s="1">
        <f>SUMIFS(L65:L85,D65:D85,1)</f>
        <v>0</v>
      </c>
      <c r="M86" s="1">
        <f>SUMIFS(M65:M85,D65:D85,1)</f>
        <v>0</v>
      </c>
      <c r="N86" s="1">
        <f>SUMIFS(N65:N85,D65:D85,1)</f>
        <v>0</v>
      </c>
      <c r="O86" s="1">
        <f>SUMIFS(O65:O85,D65:D85,1)</f>
        <v>0</v>
      </c>
      <c r="P86" s="1">
        <f>SUMIFS(P65:P85,D65:D85,1)</f>
        <v>0</v>
      </c>
      <c r="Q86" s="29">
        <f>SUMIFS(Q65:Q85,D65:D85,1)</f>
        <v>0</v>
      </c>
      <c r="R86" s="91">
        <f>SUM(R65:R85)</f>
        <v>0</v>
      </c>
      <c r="S86" s="93">
        <f t="shared" ref="S86:Y86" si="2">SUM(S65:S85)</f>
        <v>0</v>
      </c>
      <c r="T86" s="93">
        <f t="shared" si="2"/>
        <v>0</v>
      </c>
      <c r="U86" s="93">
        <f t="shared" si="2"/>
        <v>0</v>
      </c>
      <c r="V86" s="93">
        <f t="shared" si="2"/>
        <v>0</v>
      </c>
      <c r="W86" s="93">
        <f t="shared" si="2"/>
        <v>0</v>
      </c>
      <c r="X86" s="93">
        <f t="shared" si="2"/>
        <v>0</v>
      </c>
      <c r="Y86" s="95">
        <f t="shared" si="2"/>
        <v>0</v>
      </c>
    </row>
    <row r="87" spans="1:25" x14ac:dyDescent="0.35">
      <c r="A87" s="59" t="s">
        <v>51</v>
      </c>
      <c r="B87" s="1">
        <f>(COUNTIFS(E65:E85,"&gt;0"))+(COUNTIFS(F65:F85,"&gt;0"))</f>
        <v>0</v>
      </c>
      <c r="C87" s="2" t="e">
        <f>(SUMIFS(C65:C85,E65:E85,"&gt;0")+SUMIFS(C65:C85,F65:F85,"&gt;0"))/(SUM(E65:E85)+SUM(F65:F85))</f>
        <v>#DIV/0!</v>
      </c>
      <c r="D87" s="60"/>
      <c r="E87" s="2">
        <f>IF(E86&gt;F86,1,0)+OR(E86=F86)</f>
        <v>1</v>
      </c>
      <c r="F87" s="2">
        <f>IF(F86&gt;E86,1,0)+OR(F86=E86)</f>
        <v>1</v>
      </c>
      <c r="G87" s="2">
        <f>SUM(SUMIFS(G65:G85,E65:E85,1)+SUMIFS(G65:G85,F65:F85,1))</f>
        <v>0</v>
      </c>
      <c r="H87" s="2">
        <f>SUM(SUMIFS(H65:H85,E65:E85,1)+SUMIFS(H65:H85,F65:F85,1))</f>
        <v>0</v>
      </c>
      <c r="I87" s="2">
        <f>SUM(SUMIFS(I65:I85,E65:E85,1)+SUMIFS(I65:I85,F65:F85,1))</f>
        <v>0</v>
      </c>
      <c r="J87" s="2">
        <f>SUM(SUMIFS(J65:J85,E65:E85,1)+SUMIFS(J65:J85,F65:F85,1))</f>
        <v>0</v>
      </c>
      <c r="K87" s="2">
        <f>SUM(SUMIFS(K65:K85,E65:E85,1)+SUMIFS(K65:K85,F65:F85,1))</f>
        <v>0</v>
      </c>
      <c r="L87" s="2">
        <f>SUM(SUMIFS(L65:L85,E65:E85,1)+SUMIFS(L65:L85,F65:F85,1))</f>
        <v>0</v>
      </c>
      <c r="M87" s="2">
        <f>SUM(SUMIFS(M65:M85,E65:E85,1)+SUMIFS(M65:M85,F65:F85,1))</f>
        <v>0</v>
      </c>
      <c r="N87" s="2">
        <f>SUM(SUMIFS(N65:N85,E65:E85,1)+SUMIFS(N65:N85,F65:F85,1))</f>
        <v>0</v>
      </c>
      <c r="O87" s="2">
        <f>SUM(SUMIFS(O65:O85,E65:E85,1)+SUMIFS(O65:O85,F65:F85,1))</f>
        <v>0</v>
      </c>
      <c r="P87" s="2">
        <f>SUM(SUMIFS(P65:P85,E65:E85,1)+SUMIFS(P65:P85,F65:F85,1))</f>
        <v>0</v>
      </c>
      <c r="Q87" s="30">
        <f>SUM(SUMIFS(Q65:Q85,E65:E85,1)+SUMIFS(Q65:Q85,F65:F85,1))</f>
        <v>0</v>
      </c>
      <c r="R87" s="92"/>
      <c r="S87" s="94"/>
      <c r="T87" s="94"/>
      <c r="U87" s="94"/>
      <c r="V87" s="94"/>
      <c r="W87" s="94"/>
      <c r="X87" s="94"/>
      <c r="Y87" s="96"/>
    </row>
    <row r="88" spans="1:25" x14ac:dyDescent="0.35">
      <c r="D88" s="62" t="s">
        <v>59</v>
      </c>
    </row>
    <row r="89" spans="1:25" x14ac:dyDescent="0.35">
      <c r="D89" s="31" t="s">
        <v>28</v>
      </c>
    </row>
    <row r="90" spans="1:25" ht="15" thickBot="1" x14ac:dyDescent="0.4"/>
    <row r="91" spans="1:25" ht="15.5" x14ac:dyDescent="0.35">
      <c r="A91" s="99" t="str">
        <f>A31</f>
        <v xml:space="preserve"> NAVN PÅ JAKTFELT:                            NAVN PÅ VALD:  </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1"/>
    </row>
    <row r="92" spans="1:25" x14ac:dyDescent="0.35">
      <c r="A92" s="69" t="s">
        <v>54</v>
      </c>
      <c r="B92" s="71" t="s">
        <v>0</v>
      </c>
      <c r="C92" s="74" t="s">
        <v>1</v>
      </c>
      <c r="D92" s="77" t="s">
        <v>2</v>
      </c>
      <c r="E92" s="78"/>
      <c r="F92" s="78"/>
      <c r="G92" s="79" t="s">
        <v>3</v>
      </c>
      <c r="H92" s="80"/>
      <c r="I92" s="80"/>
      <c r="J92" s="80"/>
      <c r="K92" s="81"/>
      <c r="L92" s="78" t="s">
        <v>4</v>
      </c>
      <c r="M92" s="78"/>
      <c r="N92" s="78"/>
      <c r="O92" s="78"/>
      <c r="P92" s="78"/>
      <c r="Q92" s="82"/>
      <c r="R92" s="83" t="s">
        <v>5</v>
      </c>
      <c r="S92" s="84"/>
      <c r="T92" s="84"/>
      <c r="U92" s="84"/>
      <c r="V92" s="78" t="s">
        <v>6</v>
      </c>
      <c r="W92" s="78"/>
      <c r="X92" s="78"/>
      <c r="Y92" s="82"/>
    </row>
    <row r="93" spans="1:25" x14ac:dyDescent="0.35">
      <c r="A93" s="69"/>
      <c r="B93" s="72"/>
      <c r="C93" s="75"/>
      <c r="D93" s="85" t="s">
        <v>7</v>
      </c>
      <c r="E93" s="72" t="s">
        <v>8</v>
      </c>
      <c r="F93" s="72"/>
      <c r="G93" s="75" t="s">
        <v>58</v>
      </c>
      <c r="H93" s="75" t="s">
        <v>9</v>
      </c>
      <c r="I93" s="89" t="s">
        <v>10</v>
      </c>
      <c r="J93" s="89" t="s">
        <v>11</v>
      </c>
      <c r="K93" s="89" t="s">
        <v>12</v>
      </c>
      <c r="L93" s="72" t="s">
        <v>13</v>
      </c>
      <c r="M93" s="72" t="s">
        <v>14</v>
      </c>
      <c r="N93" s="72" t="s">
        <v>15</v>
      </c>
      <c r="O93" s="72" t="s">
        <v>16</v>
      </c>
      <c r="P93" s="72" t="s">
        <v>17</v>
      </c>
      <c r="Q93" s="87" t="s">
        <v>18</v>
      </c>
      <c r="R93" s="97" t="s">
        <v>19</v>
      </c>
      <c r="S93" s="89" t="s">
        <v>20</v>
      </c>
      <c r="T93" s="89" t="s">
        <v>21</v>
      </c>
      <c r="U93" s="89" t="s">
        <v>12</v>
      </c>
      <c r="V93" s="72" t="s">
        <v>22</v>
      </c>
      <c r="W93" s="72" t="s">
        <v>23</v>
      </c>
      <c r="X93" s="72" t="s">
        <v>24</v>
      </c>
      <c r="Y93" s="87" t="s">
        <v>25</v>
      </c>
    </row>
    <row r="94" spans="1:25" ht="15" thickBot="1" x14ac:dyDescent="0.4">
      <c r="A94" s="70"/>
      <c r="B94" s="73"/>
      <c r="C94" s="76"/>
      <c r="D94" s="86"/>
      <c r="E94" s="32" t="s">
        <v>26</v>
      </c>
      <c r="F94" s="32" t="s">
        <v>27</v>
      </c>
      <c r="G94" s="76"/>
      <c r="H94" s="76"/>
      <c r="I94" s="90"/>
      <c r="J94" s="90"/>
      <c r="K94" s="90"/>
      <c r="L94" s="73"/>
      <c r="M94" s="73"/>
      <c r="N94" s="73"/>
      <c r="O94" s="73"/>
      <c r="P94" s="73"/>
      <c r="Q94" s="88"/>
      <c r="R94" s="98"/>
      <c r="S94" s="90"/>
      <c r="T94" s="90"/>
      <c r="U94" s="90"/>
      <c r="V94" s="73"/>
      <c r="W94" s="73"/>
      <c r="X94" s="73"/>
      <c r="Y94" s="88"/>
    </row>
    <row r="95" spans="1:25" x14ac:dyDescent="0.35">
      <c r="A95" s="33"/>
      <c r="B95" s="34"/>
      <c r="C95" s="35"/>
      <c r="D95" s="36"/>
      <c r="E95" s="36"/>
      <c r="F95" s="36"/>
      <c r="G95" s="35"/>
      <c r="H95" s="35"/>
      <c r="I95" s="35"/>
      <c r="J95" s="35"/>
      <c r="K95" s="35"/>
      <c r="L95" s="37"/>
      <c r="M95" s="37"/>
      <c r="N95" s="37"/>
      <c r="O95" s="37"/>
      <c r="P95" s="37"/>
      <c r="Q95" s="38"/>
      <c r="R95" s="39"/>
      <c r="S95" s="35"/>
      <c r="T95" s="35"/>
      <c r="U95" s="35"/>
      <c r="V95" s="36"/>
      <c r="W95" s="36"/>
      <c r="X95" s="36"/>
      <c r="Y95" s="40"/>
    </row>
    <row r="96" spans="1:25" x14ac:dyDescent="0.35">
      <c r="A96" s="33"/>
      <c r="B96" s="41"/>
      <c r="C96" s="42"/>
      <c r="D96" s="43"/>
      <c r="E96" s="43"/>
      <c r="F96" s="43"/>
      <c r="G96" s="42"/>
      <c r="H96" s="42"/>
      <c r="I96" s="42"/>
      <c r="J96" s="42"/>
      <c r="K96" s="42"/>
      <c r="L96" s="44"/>
      <c r="M96" s="44"/>
      <c r="N96" s="44"/>
      <c r="O96" s="44"/>
      <c r="P96" s="44"/>
      <c r="Q96" s="45"/>
      <c r="R96" s="46"/>
      <c r="S96" s="42"/>
      <c r="T96" s="42"/>
      <c r="U96" s="42"/>
      <c r="V96" s="43"/>
      <c r="W96" s="43"/>
      <c r="X96" s="43"/>
      <c r="Y96" s="47"/>
    </row>
    <row r="97" spans="1:25" x14ac:dyDescent="0.35">
      <c r="A97" s="33"/>
      <c r="B97" s="41"/>
      <c r="C97" s="42"/>
      <c r="D97" s="43"/>
      <c r="E97" s="43"/>
      <c r="F97" s="43"/>
      <c r="G97" s="42"/>
      <c r="H97" s="42"/>
      <c r="I97" s="42"/>
      <c r="J97" s="42"/>
      <c r="K97" s="42"/>
      <c r="L97" s="44"/>
      <c r="M97" s="44"/>
      <c r="N97" s="44"/>
      <c r="O97" s="44"/>
      <c r="P97" s="44"/>
      <c r="Q97" s="45"/>
      <c r="R97" s="46"/>
      <c r="S97" s="42"/>
      <c r="T97" s="42"/>
      <c r="U97" s="42"/>
      <c r="V97" s="44"/>
      <c r="W97" s="44"/>
      <c r="X97" s="44"/>
      <c r="Y97" s="48"/>
    </row>
    <row r="98" spans="1:25" x14ac:dyDescent="0.35">
      <c r="A98" s="33"/>
      <c r="B98" s="41"/>
      <c r="C98" s="42"/>
      <c r="D98" s="43"/>
      <c r="E98" s="43"/>
      <c r="F98" s="43"/>
      <c r="G98" s="42"/>
      <c r="H98" s="42"/>
      <c r="I98" s="42"/>
      <c r="J98" s="42"/>
      <c r="K98" s="42"/>
      <c r="L98" s="44"/>
      <c r="M98" s="44"/>
      <c r="N98" s="44"/>
      <c r="O98" s="44"/>
      <c r="P98" s="44"/>
      <c r="Q98" s="45"/>
      <c r="R98" s="46"/>
      <c r="S98" s="42"/>
      <c r="T98" s="42"/>
      <c r="U98" s="42"/>
      <c r="V98" s="43"/>
      <c r="W98" s="43"/>
      <c r="X98" s="43"/>
      <c r="Y98" s="47"/>
    </row>
    <row r="99" spans="1:25" x14ac:dyDescent="0.35">
      <c r="A99" s="33"/>
      <c r="B99" s="41"/>
      <c r="C99" s="42"/>
      <c r="D99" s="43"/>
      <c r="E99" s="43"/>
      <c r="F99" s="43"/>
      <c r="G99" s="42"/>
      <c r="H99" s="42"/>
      <c r="I99" s="42"/>
      <c r="J99" s="42"/>
      <c r="K99" s="42"/>
      <c r="L99" s="44"/>
      <c r="M99" s="44"/>
      <c r="N99" s="44"/>
      <c r="O99" s="44"/>
      <c r="P99" s="44"/>
      <c r="Q99" s="45"/>
      <c r="R99" s="46"/>
      <c r="S99" s="42"/>
      <c r="T99" s="42"/>
      <c r="U99" s="42"/>
      <c r="V99" s="43"/>
      <c r="W99" s="43"/>
      <c r="X99" s="43"/>
      <c r="Y99" s="47"/>
    </row>
    <row r="100" spans="1:25" x14ac:dyDescent="0.35">
      <c r="A100" s="33"/>
      <c r="B100" s="41"/>
      <c r="C100" s="42"/>
      <c r="D100" s="43"/>
      <c r="E100" s="43"/>
      <c r="F100" s="43"/>
      <c r="G100" s="42"/>
      <c r="H100" s="42"/>
      <c r="I100" s="42"/>
      <c r="J100" s="42"/>
      <c r="K100" s="42"/>
      <c r="L100" s="44"/>
      <c r="M100" s="44"/>
      <c r="N100" s="44"/>
      <c r="O100" s="44"/>
      <c r="P100" s="44"/>
      <c r="Q100" s="45"/>
      <c r="R100" s="46"/>
      <c r="S100" s="42"/>
      <c r="T100" s="42"/>
      <c r="U100" s="42"/>
      <c r="V100" s="43"/>
      <c r="W100" s="43"/>
      <c r="X100" s="43"/>
      <c r="Y100" s="47"/>
    </row>
    <row r="101" spans="1:25" x14ac:dyDescent="0.35">
      <c r="A101" s="33"/>
      <c r="B101" s="34"/>
      <c r="C101" s="35"/>
      <c r="D101" s="36"/>
      <c r="E101" s="36"/>
      <c r="F101" s="36"/>
      <c r="G101" s="35"/>
      <c r="H101" s="35"/>
      <c r="I101" s="35"/>
      <c r="J101" s="35"/>
      <c r="K101" s="35"/>
      <c r="L101" s="37"/>
      <c r="M101" s="37"/>
      <c r="N101" s="37"/>
      <c r="O101" s="37"/>
      <c r="P101" s="37"/>
      <c r="Q101" s="38"/>
      <c r="R101" s="39"/>
      <c r="S101" s="35"/>
      <c r="T101" s="35"/>
      <c r="U101" s="35"/>
      <c r="V101" s="36"/>
      <c r="W101" s="36"/>
      <c r="X101" s="36"/>
      <c r="Y101" s="40"/>
    </row>
    <row r="102" spans="1:25" x14ac:dyDescent="0.35">
      <c r="A102" s="33"/>
      <c r="B102" s="41"/>
      <c r="C102" s="42"/>
      <c r="D102" s="43"/>
      <c r="E102" s="43"/>
      <c r="F102" s="43"/>
      <c r="G102" s="42"/>
      <c r="H102" s="42"/>
      <c r="I102" s="42"/>
      <c r="J102" s="42"/>
      <c r="K102" s="42"/>
      <c r="L102" s="44"/>
      <c r="M102" s="44"/>
      <c r="N102" s="44"/>
      <c r="O102" s="44"/>
      <c r="P102" s="44"/>
      <c r="Q102" s="45"/>
      <c r="R102" s="46"/>
      <c r="S102" s="42"/>
      <c r="T102" s="42"/>
      <c r="U102" s="42"/>
      <c r="V102" s="43"/>
      <c r="W102" s="43"/>
      <c r="X102" s="43"/>
      <c r="Y102" s="47"/>
    </row>
    <row r="103" spans="1:25" x14ac:dyDescent="0.35">
      <c r="A103" s="33"/>
      <c r="B103" s="41"/>
      <c r="C103" s="42"/>
      <c r="D103" s="43"/>
      <c r="E103" s="43"/>
      <c r="F103" s="43"/>
      <c r="G103" s="42"/>
      <c r="H103" s="42"/>
      <c r="I103" s="42"/>
      <c r="J103" s="42"/>
      <c r="K103" s="42"/>
      <c r="L103" s="43"/>
      <c r="M103" s="43"/>
      <c r="N103" s="43"/>
      <c r="O103" s="43"/>
      <c r="P103" s="43"/>
      <c r="Q103" s="49"/>
      <c r="R103" s="46"/>
      <c r="S103" s="42"/>
      <c r="T103" s="42"/>
      <c r="U103" s="42"/>
      <c r="V103" s="43"/>
      <c r="W103" s="43"/>
      <c r="X103" s="43"/>
      <c r="Y103" s="47"/>
    </row>
    <row r="104" spans="1:25" x14ac:dyDescent="0.35">
      <c r="A104" s="33"/>
      <c r="B104" s="41"/>
      <c r="C104" s="42"/>
      <c r="D104" s="43"/>
      <c r="E104" s="43"/>
      <c r="F104" s="43"/>
      <c r="G104" s="42"/>
      <c r="H104" s="42"/>
      <c r="I104" s="42"/>
      <c r="J104" s="42"/>
      <c r="K104" s="42"/>
      <c r="L104" s="43"/>
      <c r="M104" s="43"/>
      <c r="N104" s="43"/>
      <c r="O104" s="43"/>
      <c r="P104" s="43"/>
      <c r="Q104" s="49"/>
      <c r="R104" s="46"/>
      <c r="S104" s="42"/>
      <c r="T104" s="42"/>
      <c r="U104" s="42"/>
      <c r="V104" s="43"/>
      <c r="W104" s="43"/>
      <c r="X104" s="43"/>
      <c r="Y104" s="47"/>
    </row>
    <row r="105" spans="1:25" x14ac:dyDescent="0.35">
      <c r="A105" s="33"/>
      <c r="B105" s="34"/>
      <c r="C105" s="35"/>
      <c r="D105" s="36"/>
      <c r="E105" s="36"/>
      <c r="F105" s="36"/>
      <c r="G105" s="35"/>
      <c r="H105" s="35"/>
      <c r="I105" s="35"/>
      <c r="J105" s="35"/>
      <c r="K105" s="35"/>
      <c r="L105" s="36"/>
      <c r="M105" s="36"/>
      <c r="N105" s="36"/>
      <c r="O105" s="36"/>
      <c r="P105" s="36"/>
      <c r="Q105" s="50"/>
      <c r="R105" s="39"/>
      <c r="S105" s="35"/>
      <c r="T105" s="35"/>
      <c r="U105" s="35"/>
      <c r="V105" s="36"/>
      <c r="W105" s="36"/>
      <c r="X105" s="36"/>
      <c r="Y105" s="40"/>
    </row>
    <row r="106" spans="1:25" x14ac:dyDescent="0.35">
      <c r="A106" s="33"/>
      <c r="B106" s="41"/>
      <c r="C106" s="42"/>
      <c r="D106" s="43"/>
      <c r="E106" s="43"/>
      <c r="F106" s="43"/>
      <c r="G106" s="42"/>
      <c r="H106" s="42"/>
      <c r="I106" s="42"/>
      <c r="J106" s="42"/>
      <c r="K106" s="42"/>
      <c r="L106" s="43"/>
      <c r="M106" s="43"/>
      <c r="N106" s="43"/>
      <c r="O106" s="43"/>
      <c r="P106" s="43"/>
      <c r="Q106" s="49"/>
      <c r="R106" s="46"/>
      <c r="S106" s="42"/>
      <c r="T106" s="42"/>
      <c r="U106" s="42"/>
      <c r="V106" s="43"/>
      <c r="W106" s="43"/>
      <c r="X106" s="43"/>
      <c r="Y106" s="47"/>
    </row>
    <row r="107" spans="1:25" x14ac:dyDescent="0.35">
      <c r="A107" s="33"/>
      <c r="B107" s="41"/>
      <c r="C107" s="42"/>
      <c r="D107" s="43"/>
      <c r="E107" s="43"/>
      <c r="F107" s="43"/>
      <c r="G107" s="42"/>
      <c r="H107" s="42"/>
      <c r="I107" s="42"/>
      <c r="J107" s="42"/>
      <c r="K107" s="42"/>
      <c r="L107" s="43"/>
      <c r="M107" s="43"/>
      <c r="N107" s="43"/>
      <c r="O107" s="43"/>
      <c r="P107" s="43"/>
      <c r="Q107" s="49"/>
      <c r="R107" s="46"/>
      <c r="S107" s="42"/>
      <c r="T107" s="42"/>
      <c r="U107" s="42"/>
      <c r="V107" s="43"/>
      <c r="W107" s="43"/>
      <c r="X107" s="43"/>
      <c r="Y107" s="47"/>
    </row>
    <row r="108" spans="1:25" x14ac:dyDescent="0.35">
      <c r="A108" s="33"/>
      <c r="B108" s="41"/>
      <c r="C108" s="42"/>
      <c r="D108" s="43"/>
      <c r="E108" s="43"/>
      <c r="F108" s="43"/>
      <c r="G108" s="42"/>
      <c r="H108" s="42"/>
      <c r="I108" s="42"/>
      <c r="J108" s="42"/>
      <c r="K108" s="42"/>
      <c r="L108" s="43"/>
      <c r="M108" s="43"/>
      <c r="N108" s="43"/>
      <c r="O108" s="43"/>
      <c r="P108" s="43"/>
      <c r="Q108" s="49"/>
      <c r="R108" s="46"/>
      <c r="S108" s="42"/>
      <c r="T108" s="42"/>
      <c r="U108" s="42"/>
      <c r="V108" s="43"/>
      <c r="W108" s="43"/>
      <c r="X108" s="43"/>
      <c r="Y108" s="47"/>
    </row>
    <row r="109" spans="1:25" x14ac:dyDescent="0.35">
      <c r="A109" s="33"/>
      <c r="B109" s="41"/>
      <c r="C109" s="42"/>
      <c r="D109" s="43"/>
      <c r="E109" s="43"/>
      <c r="F109" s="43"/>
      <c r="G109" s="42"/>
      <c r="H109" s="42"/>
      <c r="I109" s="42"/>
      <c r="J109" s="42"/>
      <c r="K109" s="42"/>
      <c r="L109" s="43"/>
      <c r="M109" s="43"/>
      <c r="N109" s="43"/>
      <c r="O109" s="43"/>
      <c r="P109" s="43"/>
      <c r="Q109" s="49"/>
      <c r="R109" s="46"/>
      <c r="S109" s="42"/>
      <c r="T109" s="42"/>
      <c r="U109" s="42"/>
      <c r="V109" s="43"/>
      <c r="W109" s="43"/>
      <c r="X109" s="43"/>
      <c r="Y109" s="47"/>
    </row>
    <row r="110" spans="1:25" x14ac:dyDescent="0.35">
      <c r="A110" s="33"/>
      <c r="B110" s="41"/>
      <c r="C110" s="42"/>
      <c r="D110" s="43"/>
      <c r="E110" s="43"/>
      <c r="F110" s="43"/>
      <c r="G110" s="42"/>
      <c r="H110" s="42"/>
      <c r="I110" s="42"/>
      <c r="J110" s="42"/>
      <c r="K110" s="42"/>
      <c r="L110" s="43"/>
      <c r="M110" s="43"/>
      <c r="N110" s="43"/>
      <c r="O110" s="43"/>
      <c r="P110" s="43"/>
      <c r="Q110" s="49"/>
      <c r="R110" s="46"/>
      <c r="S110" s="42"/>
      <c r="T110" s="42"/>
      <c r="U110" s="42"/>
      <c r="V110" s="43"/>
      <c r="W110" s="43"/>
      <c r="X110" s="43"/>
      <c r="Y110" s="47"/>
    </row>
    <row r="111" spans="1:25" x14ac:dyDescent="0.35">
      <c r="A111" s="33"/>
      <c r="B111" s="34"/>
      <c r="C111" s="35"/>
      <c r="D111" s="36"/>
      <c r="E111" s="36"/>
      <c r="F111" s="36"/>
      <c r="G111" s="35"/>
      <c r="H111" s="35"/>
      <c r="I111" s="35"/>
      <c r="J111" s="35"/>
      <c r="K111" s="35"/>
      <c r="L111" s="36"/>
      <c r="M111" s="36"/>
      <c r="N111" s="36"/>
      <c r="O111" s="36"/>
      <c r="P111" s="36"/>
      <c r="Q111" s="50"/>
      <c r="R111" s="39"/>
      <c r="S111" s="35"/>
      <c r="T111" s="35"/>
      <c r="U111" s="35"/>
      <c r="V111" s="36"/>
      <c r="W111" s="36"/>
      <c r="X111" s="36"/>
      <c r="Y111" s="40"/>
    </row>
    <row r="112" spans="1:25" x14ac:dyDescent="0.35">
      <c r="A112" s="33"/>
      <c r="B112" s="41"/>
      <c r="C112" s="42"/>
      <c r="D112" s="43"/>
      <c r="E112" s="43"/>
      <c r="F112" s="43"/>
      <c r="G112" s="42"/>
      <c r="H112" s="42"/>
      <c r="I112" s="42"/>
      <c r="J112" s="42"/>
      <c r="K112" s="42"/>
      <c r="L112" s="43"/>
      <c r="M112" s="43"/>
      <c r="N112" s="43"/>
      <c r="O112" s="43"/>
      <c r="P112" s="43"/>
      <c r="Q112" s="49"/>
      <c r="R112" s="46"/>
      <c r="S112" s="42"/>
      <c r="T112" s="42"/>
      <c r="U112" s="42"/>
      <c r="V112" s="43"/>
      <c r="W112" s="43"/>
      <c r="X112" s="43"/>
      <c r="Y112" s="47"/>
    </row>
    <row r="113" spans="1:25" x14ac:dyDescent="0.35">
      <c r="A113" s="33"/>
      <c r="B113" s="41"/>
      <c r="C113" s="42"/>
      <c r="D113" s="43"/>
      <c r="E113" s="43"/>
      <c r="F113" s="43"/>
      <c r="G113" s="42"/>
      <c r="H113" s="42"/>
      <c r="I113" s="42"/>
      <c r="J113" s="42"/>
      <c r="K113" s="42"/>
      <c r="L113" s="43"/>
      <c r="M113" s="43"/>
      <c r="N113" s="43"/>
      <c r="O113" s="43"/>
      <c r="P113" s="43"/>
      <c r="Q113" s="49"/>
      <c r="R113" s="46"/>
      <c r="S113" s="42"/>
      <c r="T113" s="42"/>
      <c r="U113" s="42"/>
      <c r="V113" s="43"/>
      <c r="W113" s="43"/>
      <c r="X113" s="43"/>
      <c r="Y113" s="47"/>
    </row>
    <row r="114" spans="1:25" x14ac:dyDescent="0.35">
      <c r="A114" s="33"/>
      <c r="B114" s="41"/>
      <c r="C114" s="42"/>
      <c r="D114" s="43"/>
      <c r="E114" s="43"/>
      <c r="F114" s="43"/>
      <c r="G114" s="42"/>
      <c r="H114" s="42"/>
      <c r="I114" s="42"/>
      <c r="J114" s="42"/>
      <c r="K114" s="42"/>
      <c r="L114" s="43"/>
      <c r="M114" s="43"/>
      <c r="N114" s="43"/>
      <c r="O114" s="43"/>
      <c r="P114" s="43"/>
      <c r="Q114" s="49"/>
      <c r="R114" s="46"/>
      <c r="S114" s="42"/>
      <c r="T114" s="42"/>
      <c r="U114" s="42"/>
      <c r="V114" s="43"/>
      <c r="W114" s="43"/>
      <c r="X114" s="43"/>
      <c r="Y114" s="47"/>
    </row>
    <row r="115" spans="1:25" x14ac:dyDescent="0.35">
      <c r="A115" s="33"/>
      <c r="B115" s="51"/>
      <c r="C115" s="52"/>
      <c r="D115" s="53"/>
      <c r="E115" s="53"/>
      <c r="F115" s="53"/>
      <c r="G115" s="52"/>
      <c r="H115" s="52"/>
      <c r="I115" s="52"/>
      <c r="J115" s="52"/>
      <c r="K115" s="52"/>
      <c r="L115" s="53"/>
      <c r="M115" s="53"/>
      <c r="N115" s="53"/>
      <c r="O115" s="53"/>
      <c r="P115" s="53"/>
      <c r="Q115" s="54"/>
      <c r="R115" s="55"/>
      <c r="S115" s="52"/>
      <c r="T115" s="52"/>
      <c r="U115" s="52"/>
      <c r="V115" s="53"/>
      <c r="W115" s="53"/>
      <c r="X115" s="53"/>
      <c r="Y115" s="56"/>
    </row>
    <row r="116" spans="1:25" x14ac:dyDescent="0.35">
      <c r="A116" s="57" t="s">
        <v>52</v>
      </c>
      <c r="B116" s="1">
        <f>COUNTIFS(D95:D115,"&gt;0")</f>
        <v>0</v>
      </c>
      <c r="C116" s="1" t="e">
        <f>SUMIFS(C95:C115,D95:D115,"&gt;0")/SUM(D95:D115)</f>
        <v>#DIV/0!</v>
      </c>
      <c r="D116" s="58"/>
      <c r="E116" s="28">
        <f>(SUMIFS(C95:C115,E95:E115,"&gt;0"))</f>
        <v>0</v>
      </c>
      <c r="F116" s="28">
        <f>(SUMIFS(C95:C115,F95:F115,"&gt;0"))</f>
        <v>0</v>
      </c>
      <c r="G116" s="1">
        <f>SUMIFS(G95:G115,D95:D115,1)</f>
        <v>0</v>
      </c>
      <c r="H116" s="1">
        <f>SUMIFS(H95:H115,D95:D115,1)</f>
        <v>0</v>
      </c>
      <c r="I116" s="1">
        <f>SUMIFS(I95:I115,D95:D115,1)</f>
        <v>0</v>
      </c>
      <c r="J116" s="1">
        <f>SUMIFS(J95:J115,D95:D115,1)</f>
        <v>0</v>
      </c>
      <c r="K116" s="1">
        <f>SUMIFS(K95:K115,D95:D115,1)</f>
        <v>0</v>
      </c>
      <c r="L116" s="1">
        <f>SUMIFS(L95:L115,D95:D115,1)</f>
        <v>0</v>
      </c>
      <c r="M116" s="1">
        <f>SUMIFS(M95:M115,D95:D115,1)</f>
        <v>0</v>
      </c>
      <c r="N116" s="1">
        <f>SUMIFS(N95:N115,D95:D115,1)</f>
        <v>0</v>
      </c>
      <c r="O116" s="1">
        <f>SUMIFS(O95:O115,D95:D115,1)</f>
        <v>0</v>
      </c>
      <c r="P116" s="1">
        <f>SUMIFS(P95:P115,D95:D115,1)</f>
        <v>0</v>
      </c>
      <c r="Q116" s="29">
        <f>SUMIFS(Q95:Q115,D95:D115,1)</f>
        <v>0</v>
      </c>
      <c r="R116" s="91">
        <f>SUM(R95:R115)</f>
        <v>0</v>
      </c>
      <c r="S116" s="93">
        <f t="shared" ref="S116:Y116" si="3">SUM(S95:S115)</f>
        <v>0</v>
      </c>
      <c r="T116" s="93">
        <f t="shared" si="3"/>
        <v>0</v>
      </c>
      <c r="U116" s="93">
        <f t="shared" si="3"/>
        <v>0</v>
      </c>
      <c r="V116" s="93">
        <f t="shared" si="3"/>
        <v>0</v>
      </c>
      <c r="W116" s="93">
        <f t="shared" si="3"/>
        <v>0</v>
      </c>
      <c r="X116" s="93">
        <f t="shared" si="3"/>
        <v>0</v>
      </c>
      <c r="Y116" s="95">
        <f t="shared" si="3"/>
        <v>0</v>
      </c>
    </row>
    <row r="117" spans="1:25" x14ac:dyDescent="0.35">
      <c r="A117" s="59" t="s">
        <v>51</v>
      </c>
      <c r="B117" s="1">
        <f>(COUNTIFS(E95:E115,"&gt;0"))+(COUNTIFS(F95:F115,"&gt;0"))</f>
        <v>0</v>
      </c>
      <c r="C117" s="2" t="e">
        <f>(SUMIFS(C95:C115,E95:E115,"&gt;0")+SUMIFS(C95:C115,F95:F115,"&gt;0"))/(SUM(E95:E115)+SUM(F95:F115))</f>
        <v>#DIV/0!</v>
      </c>
      <c r="D117" s="60"/>
      <c r="E117" s="2">
        <f>IF(E116&gt;F116,1,0)+OR(E116=F116)</f>
        <v>1</v>
      </c>
      <c r="F117" s="2">
        <f>IF(F116&gt;E116,1,0)+OR(F116=E116)</f>
        <v>1</v>
      </c>
      <c r="G117" s="2">
        <f>SUM(SUMIFS(G95:G115,E95:E115,1)+SUMIFS(G95:G115,F95:F115,1))</f>
        <v>0</v>
      </c>
      <c r="H117" s="2">
        <f>SUM(SUMIFS(H95:H115,E95:E115,1)+SUMIFS(H95:H115,F95:F115,1))</f>
        <v>0</v>
      </c>
      <c r="I117" s="2">
        <f>SUM(SUMIFS(I95:I115,E95:E115,1)+SUMIFS(I95:I115,F95:F115,1))</f>
        <v>0</v>
      </c>
      <c r="J117" s="2">
        <f>SUM(SUMIFS(J95:J115,E95:E115,1)+SUMIFS(J95:J115,F95:F115,1))</f>
        <v>0</v>
      </c>
      <c r="K117" s="2">
        <f>SUM(SUMIFS(K95:K115,E95:E115,1)+SUMIFS(K95:K115,F95:F115,1))</f>
        <v>0</v>
      </c>
      <c r="L117" s="2">
        <f>SUM(SUMIFS(L95:L115,E95:E115,1)+SUMIFS(L95:L115,F95:F115,1))</f>
        <v>0</v>
      </c>
      <c r="M117" s="2">
        <f>SUM(SUMIFS(M95:M115,E95:E115,1)+SUMIFS(M95:M115,F95:F115,1))</f>
        <v>0</v>
      </c>
      <c r="N117" s="2">
        <f>SUM(SUMIFS(N95:N115,E95:E115,1)+SUMIFS(N95:N115,F95:F115,1))</f>
        <v>0</v>
      </c>
      <c r="O117" s="2">
        <f>SUM(SUMIFS(O95:O115,E95:E115,1)+SUMIFS(O95:O115,F95:F115,1))</f>
        <v>0</v>
      </c>
      <c r="P117" s="2">
        <f>SUM(SUMIFS(P95:P115,E95:E115,1)+SUMIFS(P95:P115,F95:F115,1))</f>
        <v>0</v>
      </c>
      <c r="Q117" s="30">
        <f>SUM(SUMIFS(Q95:Q115,E95:E115,1)+SUMIFS(Q95:Q115,F95:F115,1))</f>
        <v>0</v>
      </c>
      <c r="R117" s="92"/>
      <c r="S117" s="94"/>
      <c r="T117" s="94"/>
      <c r="U117" s="94"/>
      <c r="V117" s="94"/>
      <c r="W117" s="94"/>
      <c r="X117" s="94"/>
      <c r="Y117" s="96"/>
    </row>
    <row r="118" spans="1:25" x14ac:dyDescent="0.35">
      <c r="D118" s="62" t="s">
        <v>59</v>
      </c>
    </row>
    <row r="119" spans="1:25" x14ac:dyDescent="0.35">
      <c r="D119" s="31" t="s">
        <v>28</v>
      </c>
    </row>
    <row r="120" spans="1:25" ht="15" thickBot="1" x14ac:dyDescent="0.4"/>
    <row r="121" spans="1:25" ht="15.5" x14ac:dyDescent="0.35">
      <c r="A121" s="99" t="str">
        <f>A61</f>
        <v xml:space="preserve"> NAVN PÅ JAKTFELT:                            NAVN PÅ VALD:  </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1"/>
    </row>
    <row r="122" spans="1:25" x14ac:dyDescent="0.35">
      <c r="A122" s="69" t="s">
        <v>53</v>
      </c>
      <c r="B122" s="71" t="s">
        <v>0</v>
      </c>
      <c r="C122" s="74" t="s">
        <v>1</v>
      </c>
      <c r="D122" s="77" t="s">
        <v>2</v>
      </c>
      <c r="E122" s="78"/>
      <c r="F122" s="78"/>
      <c r="G122" s="79" t="s">
        <v>3</v>
      </c>
      <c r="H122" s="80"/>
      <c r="I122" s="80"/>
      <c r="J122" s="80"/>
      <c r="K122" s="81"/>
      <c r="L122" s="78" t="s">
        <v>4</v>
      </c>
      <c r="M122" s="78"/>
      <c r="N122" s="78"/>
      <c r="O122" s="78"/>
      <c r="P122" s="78"/>
      <c r="Q122" s="82"/>
      <c r="R122" s="83" t="s">
        <v>5</v>
      </c>
      <c r="S122" s="84"/>
      <c r="T122" s="84"/>
      <c r="U122" s="84"/>
      <c r="V122" s="78" t="s">
        <v>6</v>
      </c>
      <c r="W122" s="78"/>
      <c r="X122" s="78"/>
      <c r="Y122" s="82"/>
    </row>
    <row r="123" spans="1:25" x14ac:dyDescent="0.35">
      <c r="A123" s="69"/>
      <c r="B123" s="72"/>
      <c r="C123" s="75"/>
      <c r="D123" s="85" t="s">
        <v>7</v>
      </c>
      <c r="E123" s="72" t="s">
        <v>8</v>
      </c>
      <c r="F123" s="72"/>
      <c r="G123" s="75" t="s">
        <v>58</v>
      </c>
      <c r="H123" s="75" t="s">
        <v>9</v>
      </c>
      <c r="I123" s="89" t="s">
        <v>10</v>
      </c>
      <c r="J123" s="89" t="s">
        <v>11</v>
      </c>
      <c r="K123" s="89" t="s">
        <v>12</v>
      </c>
      <c r="L123" s="72" t="s">
        <v>13</v>
      </c>
      <c r="M123" s="72" t="s">
        <v>14</v>
      </c>
      <c r="N123" s="72" t="s">
        <v>15</v>
      </c>
      <c r="O123" s="72" t="s">
        <v>16</v>
      </c>
      <c r="P123" s="72" t="s">
        <v>17</v>
      </c>
      <c r="Q123" s="87" t="s">
        <v>18</v>
      </c>
      <c r="R123" s="97" t="s">
        <v>19</v>
      </c>
      <c r="S123" s="89" t="s">
        <v>20</v>
      </c>
      <c r="T123" s="89" t="s">
        <v>21</v>
      </c>
      <c r="U123" s="89" t="s">
        <v>12</v>
      </c>
      <c r="V123" s="72" t="s">
        <v>22</v>
      </c>
      <c r="W123" s="72" t="s">
        <v>23</v>
      </c>
      <c r="X123" s="72" t="s">
        <v>24</v>
      </c>
      <c r="Y123" s="87" t="s">
        <v>25</v>
      </c>
    </row>
    <row r="124" spans="1:25" ht="15" thickBot="1" x14ac:dyDescent="0.4">
      <c r="A124" s="70"/>
      <c r="B124" s="73"/>
      <c r="C124" s="76"/>
      <c r="D124" s="86"/>
      <c r="E124" s="32" t="s">
        <v>26</v>
      </c>
      <c r="F124" s="32" t="s">
        <v>27</v>
      </c>
      <c r="G124" s="76"/>
      <c r="H124" s="76"/>
      <c r="I124" s="90"/>
      <c r="J124" s="90"/>
      <c r="K124" s="90"/>
      <c r="L124" s="73"/>
      <c r="M124" s="73"/>
      <c r="N124" s="73"/>
      <c r="O124" s="73"/>
      <c r="P124" s="73"/>
      <c r="Q124" s="88"/>
      <c r="R124" s="98"/>
      <c r="S124" s="90"/>
      <c r="T124" s="90"/>
      <c r="U124" s="90"/>
      <c r="V124" s="73"/>
      <c r="W124" s="73"/>
      <c r="X124" s="73"/>
      <c r="Y124" s="88"/>
    </row>
    <row r="125" spans="1:25" x14ac:dyDescent="0.35">
      <c r="A125" s="33"/>
      <c r="B125" s="34"/>
      <c r="C125" s="35"/>
      <c r="D125" s="36"/>
      <c r="E125" s="36"/>
      <c r="F125" s="36"/>
      <c r="G125" s="35"/>
      <c r="H125" s="35"/>
      <c r="I125" s="35"/>
      <c r="J125" s="35"/>
      <c r="K125" s="35"/>
      <c r="L125" s="37"/>
      <c r="M125" s="37"/>
      <c r="N125" s="37"/>
      <c r="O125" s="37"/>
      <c r="P125" s="37"/>
      <c r="Q125" s="38"/>
      <c r="R125" s="39"/>
      <c r="S125" s="35"/>
      <c r="T125" s="35"/>
      <c r="U125" s="35"/>
      <c r="V125" s="36"/>
      <c r="W125" s="36"/>
      <c r="X125" s="36"/>
      <c r="Y125" s="40"/>
    </row>
    <row r="126" spans="1:25" x14ac:dyDescent="0.35">
      <c r="A126" s="33"/>
      <c r="B126" s="41"/>
      <c r="C126" s="42"/>
      <c r="D126" s="43"/>
      <c r="E126" s="43"/>
      <c r="F126" s="43"/>
      <c r="G126" s="42"/>
      <c r="H126" s="42"/>
      <c r="I126" s="42"/>
      <c r="J126" s="42"/>
      <c r="K126" s="42"/>
      <c r="L126" s="44"/>
      <c r="M126" s="44"/>
      <c r="N126" s="44"/>
      <c r="O126" s="44"/>
      <c r="P126" s="44"/>
      <c r="Q126" s="45"/>
      <c r="R126" s="46"/>
      <c r="S126" s="42"/>
      <c r="T126" s="42"/>
      <c r="U126" s="42"/>
      <c r="V126" s="43"/>
      <c r="W126" s="43"/>
      <c r="X126" s="43"/>
      <c r="Y126" s="47"/>
    </row>
    <row r="127" spans="1:25" x14ac:dyDescent="0.35">
      <c r="A127" s="33"/>
      <c r="B127" s="41"/>
      <c r="C127" s="42"/>
      <c r="D127" s="43"/>
      <c r="E127" s="43"/>
      <c r="F127" s="43"/>
      <c r="G127" s="42"/>
      <c r="H127" s="42"/>
      <c r="I127" s="42"/>
      <c r="J127" s="42"/>
      <c r="K127" s="42"/>
      <c r="L127" s="44"/>
      <c r="M127" s="44"/>
      <c r="N127" s="44"/>
      <c r="O127" s="44"/>
      <c r="P127" s="44"/>
      <c r="Q127" s="45"/>
      <c r="R127" s="46"/>
      <c r="S127" s="42"/>
      <c r="T127" s="42"/>
      <c r="U127" s="42"/>
      <c r="V127" s="44"/>
      <c r="W127" s="44"/>
      <c r="X127" s="44"/>
      <c r="Y127" s="48"/>
    </row>
    <row r="128" spans="1:25" x14ac:dyDescent="0.35">
      <c r="A128" s="33"/>
      <c r="B128" s="41"/>
      <c r="C128" s="42"/>
      <c r="D128" s="43"/>
      <c r="E128" s="43"/>
      <c r="F128" s="43"/>
      <c r="G128" s="42"/>
      <c r="H128" s="42"/>
      <c r="I128" s="42"/>
      <c r="J128" s="42"/>
      <c r="K128" s="42"/>
      <c r="L128" s="44"/>
      <c r="M128" s="44"/>
      <c r="N128" s="44"/>
      <c r="O128" s="44"/>
      <c r="P128" s="44"/>
      <c r="Q128" s="45"/>
      <c r="R128" s="46"/>
      <c r="S128" s="42"/>
      <c r="T128" s="42"/>
      <c r="U128" s="42"/>
      <c r="V128" s="43"/>
      <c r="W128" s="43"/>
      <c r="X128" s="43"/>
      <c r="Y128" s="47"/>
    </row>
    <row r="129" spans="1:25" x14ac:dyDescent="0.35">
      <c r="A129" s="33"/>
      <c r="B129" s="41"/>
      <c r="C129" s="42"/>
      <c r="D129" s="43"/>
      <c r="E129" s="43"/>
      <c r="F129" s="43"/>
      <c r="G129" s="42"/>
      <c r="H129" s="42"/>
      <c r="I129" s="42"/>
      <c r="J129" s="42"/>
      <c r="K129" s="42"/>
      <c r="L129" s="44"/>
      <c r="M129" s="44"/>
      <c r="N129" s="44"/>
      <c r="O129" s="44"/>
      <c r="P129" s="44"/>
      <c r="Q129" s="45"/>
      <c r="R129" s="46"/>
      <c r="S129" s="42"/>
      <c r="T129" s="42"/>
      <c r="U129" s="42"/>
      <c r="V129" s="43"/>
      <c r="W129" s="43"/>
      <c r="X129" s="43"/>
      <c r="Y129" s="47"/>
    </row>
    <row r="130" spans="1:25" x14ac:dyDescent="0.35">
      <c r="A130" s="33"/>
      <c r="B130" s="41"/>
      <c r="C130" s="42"/>
      <c r="D130" s="43"/>
      <c r="E130" s="43"/>
      <c r="F130" s="43"/>
      <c r="G130" s="42"/>
      <c r="H130" s="42"/>
      <c r="I130" s="42"/>
      <c r="J130" s="42"/>
      <c r="K130" s="42"/>
      <c r="L130" s="44"/>
      <c r="M130" s="44"/>
      <c r="N130" s="44"/>
      <c r="O130" s="44"/>
      <c r="P130" s="44"/>
      <c r="Q130" s="45"/>
      <c r="R130" s="46"/>
      <c r="S130" s="42"/>
      <c r="T130" s="42"/>
      <c r="U130" s="42"/>
      <c r="V130" s="43"/>
      <c r="W130" s="43"/>
      <c r="X130" s="43"/>
      <c r="Y130" s="47"/>
    </row>
    <row r="131" spans="1:25" x14ac:dyDescent="0.35">
      <c r="A131" s="33"/>
      <c r="B131" s="34"/>
      <c r="C131" s="35"/>
      <c r="D131" s="36"/>
      <c r="E131" s="36"/>
      <c r="F131" s="36"/>
      <c r="G131" s="35"/>
      <c r="H131" s="35"/>
      <c r="I131" s="35"/>
      <c r="J131" s="35"/>
      <c r="K131" s="35"/>
      <c r="L131" s="37"/>
      <c r="M131" s="37"/>
      <c r="N131" s="37"/>
      <c r="O131" s="37"/>
      <c r="P131" s="37"/>
      <c r="Q131" s="38"/>
      <c r="R131" s="39"/>
      <c r="S131" s="35"/>
      <c r="T131" s="35"/>
      <c r="U131" s="35"/>
      <c r="V131" s="36"/>
      <c r="W131" s="36"/>
      <c r="X131" s="36"/>
      <c r="Y131" s="40"/>
    </row>
    <row r="132" spans="1:25" x14ac:dyDescent="0.35">
      <c r="A132" s="33"/>
      <c r="B132" s="41"/>
      <c r="C132" s="42"/>
      <c r="D132" s="43"/>
      <c r="E132" s="43"/>
      <c r="F132" s="43"/>
      <c r="G132" s="42"/>
      <c r="H132" s="42"/>
      <c r="I132" s="42"/>
      <c r="J132" s="42"/>
      <c r="K132" s="42"/>
      <c r="L132" s="44"/>
      <c r="M132" s="44"/>
      <c r="N132" s="44"/>
      <c r="O132" s="44"/>
      <c r="P132" s="44"/>
      <c r="Q132" s="45"/>
      <c r="R132" s="46"/>
      <c r="S132" s="42"/>
      <c r="T132" s="42"/>
      <c r="U132" s="42"/>
      <c r="V132" s="43"/>
      <c r="W132" s="43"/>
      <c r="X132" s="43"/>
      <c r="Y132" s="47"/>
    </row>
    <row r="133" spans="1:25" x14ac:dyDescent="0.35">
      <c r="A133" s="33"/>
      <c r="B133" s="41"/>
      <c r="C133" s="42"/>
      <c r="D133" s="43"/>
      <c r="E133" s="43"/>
      <c r="F133" s="43"/>
      <c r="G133" s="42"/>
      <c r="H133" s="42"/>
      <c r="I133" s="42"/>
      <c r="J133" s="42"/>
      <c r="K133" s="42"/>
      <c r="L133" s="43"/>
      <c r="M133" s="43"/>
      <c r="N133" s="43"/>
      <c r="O133" s="43"/>
      <c r="P133" s="43"/>
      <c r="Q133" s="49"/>
      <c r="R133" s="46"/>
      <c r="S133" s="42"/>
      <c r="T133" s="42"/>
      <c r="U133" s="42"/>
      <c r="V133" s="43"/>
      <c r="W133" s="43"/>
      <c r="X133" s="43"/>
      <c r="Y133" s="47"/>
    </row>
    <row r="134" spans="1:25" x14ac:dyDescent="0.35">
      <c r="A134" s="33"/>
      <c r="B134" s="41"/>
      <c r="C134" s="42"/>
      <c r="D134" s="43"/>
      <c r="E134" s="43"/>
      <c r="F134" s="43"/>
      <c r="G134" s="42"/>
      <c r="H134" s="42"/>
      <c r="I134" s="42"/>
      <c r="J134" s="42"/>
      <c r="K134" s="42"/>
      <c r="L134" s="43"/>
      <c r="M134" s="43"/>
      <c r="N134" s="43"/>
      <c r="O134" s="43"/>
      <c r="P134" s="43"/>
      <c r="Q134" s="49"/>
      <c r="R134" s="46"/>
      <c r="S134" s="42"/>
      <c r="T134" s="42"/>
      <c r="U134" s="42"/>
      <c r="V134" s="43"/>
      <c r="W134" s="43"/>
      <c r="X134" s="43"/>
      <c r="Y134" s="47"/>
    </row>
    <row r="135" spans="1:25" x14ac:dyDescent="0.35">
      <c r="A135" s="33"/>
      <c r="B135" s="34"/>
      <c r="C135" s="35"/>
      <c r="D135" s="36"/>
      <c r="E135" s="36"/>
      <c r="F135" s="36"/>
      <c r="G135" s="35"/>
      <c r="H135" s="35"/>
      <c r="I135" s="35"/>
      <c r="J135" s="35"/>
      <c r="K135" s="35"/>
      <c r="L135" s="36"/>
      <c r="M135" s="36"/>
      <c r="N135" s="36"/>
      <c r="O135" s="36"/>
      <c r="P135" s="36"/>
      <c r="Q135" s="50"/>
      <c r="R135" s="39"/>
      <c r="S135" s="35"/>
      <c r="T135" s="35"/>
      <c r="U135" s="35"/>
      <c r="V135" s="36"/>
      <c r="W135" s="36"/>
      <c r="X135" s="36"/>
      <c r="Y135" s="40"/>
    </row>
    <row r="136" spans="1:25" x14ac:dyDescent="0.35">
      <c r="A136" s="33"/>
      <c r="B136" s="41"/>
      <c r="C136" s="42"/>
      <c r="D136" s="43"/>
      <c r="E136" s="43"/>
      <c r="F136" s="43"/>
      <c r="G136" s="42"/>
      <c r="H136" s="42"/>
      <c r="I136" s="42"/>
      <c r="J136" s="42"/>
      <c r="K136" s="42"/>
      <c r="L136" s="43"/>
      <c r="M136" s="43"/>
      <c r="N136" s="43"/>
      <c r="O136" s="43"/>
      <c r="P136" s="43"/>
      <c r="Q136" s="49"/>
      <c r="R136" s="46"/>
      <c r="S136" s="42"/>
      <c r="T136" s="42"/>
      <c r="U136" s="42"/>
      <c r="V136" s="43"/>
      <c r="W136" s="43"/>
      <c r="X136" s="43"/>
      <c r="Y136" s="47"/>
    </row>
    <row r="137" spans="1:25" x14ac:dyDescent="0.35">
      <c r="A137" s="33"/>
      <c r="B137" s="41"/>
      <c r="C137" s="42"/>
      <c r="D137" s="43"/>
      <c r="E137" s="43"/>
      <c r="F137" s="43"/>
      <c r="G137" s="42"/>
      <c r="H137" s="42"/>
      <c r="I137" s="42"/>
      <c r="J137" s="42"/>
      <c r="K137" s="42"/>
      <c r="L137" s="43"/>
      <c r="M137" s="43"/>
      <c r="N137" s="43"/>
      <c r="O137" s="43"/>
      <c r="P137" s="43"/>
      <c r="Q137" s="49"/>
      <c r="R137" s="46"/>
      <c r="S137" s="42"/>
      <c r="T137" s="42"/>
      <c r="U137" s="42"/>
      <c r="V137" s="43"/>
      <c r="W137" s="43"/>
      <c r="X137" s="43"/>
      <c r="Y137" s="47"/>
    </row>
    <row r="138" spans="1:25" x14ac:dyDescent="0.35">
      <c r="A138" s="33"/>
      <c r="B138" s="41"/>
      <c r="C138" s="42"/>
      <c r="D138" s="43"/>
      <c r="E138" s="43"/>
      <c r="F138" s="43"/>
      <c r="G138" s="42"/>
      <c r="H138" s="42"/>
      <c r="I138" s="42"/>
      <c r="J138" s="42"/>
      <c r="K138" s="42"/>
      <c r="L138" s="43"/>
      <c r="M138" s="43"/>
      <c r="N138" s="43"/>
      <c r="O138" s="43"/>
      <c r="P138" s="43"/>
      <c r="Q138" s="49"/>
      <c r="R138" s="46"/>
      <c r="S138" s="42"/>
      <c r="T138" s="42"/>
      <c r="U138" s="42"/>
      <c r="V138" s="43"/>
      <c r="W138" s="43"/>
      <c r="X138" s="43"/>
      <c r="Y138" s="47"/>
    </row>
    <row r="139" spans="1:25" x14ac:dyDescent="0.35">
      <c r="A139" s="33"/>
      <c r="B139" s="41"/>
      <c r="C139" s="42"/>
      <c r="D139" s="43"/>
      <c r="E139" s="43"/>
      <c r="F139" s="43"/>
      <c r="G139" s="42"/>
      <c r="H139" s="42"/>
      <c r="I139" s="42"/>
      <c r="J139" s="42"/>
      <c r="K139" s="42"/>
      <c r="L139" s="43"/>
      <c r="M139" s="43"/>
      <c r="N139" s="43"/>
      <c r="O139" s="43"/>
      <c r="P139" s="43"/>
      <c r="Q139" s="49"/>
      <c r="R139" s="46"/>
      <c r="S139" s="42"/>
      <c r="T139" s="42"/>
      <c r="U139" s="42"/>
      <c r="V139" s="43"/>
      <c r="W139" s="43"/>
      <c r="X139" s="43"/>
      <c r="Y139" s="47"/>
    </row>
    <row r="140" spans="1:25" x14ac:dyDescent="0.35">
      <c r="A140" s="33"/>
      <c r="B140" s="41"/>
      <c r="C140" s="42"/>
      <c r="D140" s="43"/>
      <c r="E140" s="43"/>
      <c r="F140" s="43"/>
      <c r="G140" s="42"/>
      <c r="H140" s="42"/>
      <c r="I140" s="42"/>
      <c r="J140" s="42"/>
      <c r="K140" s="42"/>
      <c r="L140" s="43"/>
      <c r="M140" s="43"/>
      <c r="N140" s="43"/>
      <c r="O140" s="43"/>
      <c r="P140" s="43"/>
      <c r="Q140" s="49"/>
      <c r="R140" s="46"/>
      <c r="S140" s="42"/>
      <c r="T140" s="42"/>
      <c r="U140" s="42"/>
      <c r="V140" s="43"/>
      <c r="W140" s="43"/>
      <c r="X140" s="43"/>
      <c r="Y140" s="47"/>
    </row>
    <row r="141" spans="1:25" x14ac:dyDescent="0.35">
      <c r="A141" s="33"/>
      <c r="B141" s="34"/>
      <c r="C141" s="35"/>
      <c r="D141" s="36"/>
      <c r="E141" s="36"/>
      <c r="F141" s="36"/>
      <c r="G141" s="35"/>
      <c r="H141" s="35"/>
      <c r="I141" s="35"/>
      <c r="J141" s="35"/>
      <c r="K141" s="35"/>
      <c r="L141" s="36"/>
      <c r="M141" s="36"/>
      <c r="N141" s="36"/>
      <c r="O141" s="36"/>
      <c r="P141" s="36"/>
      <c r="Q141" s="50"/>
      <c r="R141" s="39"/>
      <c r="S141" s="35"/>
      <c r="T141" s="35"/>
      <c r="U141" s="35"/>
      <c r="V141" s="36"/>
      <c r="W141" s="36"/>
      <c r="X141" s="36"/>
      <c r="Y141" s="40"/>
    </row>
    <row r="142" spans="1:25" x14ac:dyDescent="0.35">
      <c r="A142" s="33"/>
      <c r="B142" s="41"/>
      <c r="C142" s="42"/>
      <c r="D142" s="43"/>
      <c r="E142" s="43"/>
      <c r="F142" s="43"/>
      <c r="G142" s="42"/>
      <c r="H142" s="42"/>
      <c r="I142" s="42"/>
      <c r="J142" s="42"/>
      <c r="K142" s="42"/>
      <c r="L142" s="43"/>
      <c r="M142" s="43"/>
      <c r="N142" s="43"/>
      <c r="O142" s="43"/>
      <c r="P142" s="43"/>
      <c r="Q142" s="49"/>
      <c r="R142" s="46"/>
      <c r="S142" s="42"/>
      <c r="T142" s="42"/>
      <c r="U142" s="42"/>
      <c r="V142" s="43"/>
      <c r="W142" s="43"/>
      <c r="X142" s="43"/>
      <c r="Y142" s="47"/>
    </row>
    <row r="143" spans="1:25" x14ac:dyDescent="0.35">
      <c r="A143" s="33"/>
      <c r="B143" s="41"/>
      <c r="C143" s="42"/>
      <c r="D143" s="43"/>
      <c r="E143" s="43"/>
      <c r="F143" s="43"/>
      <c r="G143" s="42"/>
      <c r="H143" s="42"/>
      <c r="I143" s="42"/>
      <c r="J143" s="42"/>
      <c r="K143" s="42"/>
      <c r="L143" s="43"/>
      <c r="M143" s="43"/>
      <c r="N143" s="43"/>
      <c r="O143" s="43"/>
      <c r="P143" s="43"/>
      <c r="Q143" s="49"/>
      <c r="R143" s="46"/>
      <c r="S143" s="42"/>
      <c r="T143" s="42"/>
      <c r="U143" s="42"/>
      <c r="V143" s="43"/>
      <c r="W143" s="43"/>
      <c r="X143" s="43"/>
      <c r="Y143" s="47"/>
    </row>
    <row r="144" spans="1:25" x14ac:dyDescent="0.35">
      <c r="A144" s="33"/>
      <c r="B144" s="41"/>
      <c r="C144" s="42"/>
      <c r="D144" s="43"/>
      <c r="E144" s="43"/>
      <c r="F144" s="43"/>
      <c r="G144" s="42"/>
      <c r="H144" s="42"/>
      <c r="I144" s="42"/>
      <c r="J144" s="42"/>
      <c r="K144" s="42"/>
      <c r="L144" s="43"/>
      <c r="M144" s="43"/>
      <c r="N144" s="43"/>
      <c r="O144" s="43"/>
      <c r="P144" s="43"/>
      <c r="Q144" s="49"/>
      <c r="R144" s="46"/>
      <c r="S144" s="42"/>
      <c r="T144" s="42"/>
      <c r="U144" s="42"/>
      <c r="V144" s="43"/>
      <c r="W144" s="43"/>
      <c r="X144" s="43"/>
      <c r="Y144" s="47"/>
    </row>
    <row r="145" spans="1:25" x14ac:dyDescent="0.35">
      <c r="A145" s="33"/>
      <c r="B145" s="51"/>
      <c r="C145" s="52"/>
      <c r="D145" s="53"/>
      <c r="E145" s="53"/>
      <c r="F145" s="53"/>
      <c r="G145" s="52"/>
      <c r="H145" s="52"/>
      <c r="I145" s="52"/>
      <c r="J145" s="52"/>
      <c r="K145" s="52"/>
      <c r="L145" s="53"/>
      <c r="M145" s="53"/>
      <c r="N145" s="53"/>
      <c r="O145" s="53"/>
      <c r="P145" s="53"/>
      <c r="Q145" s="54"/>
      <c r="R145" s="55"/>
      <c r="S145" s="52"/>
      <c r="T145" s="52"/>
      <c r="U145" s="52"/>
      <c r="V145" s="53"/>
      <c r="W145" s="53"/>
      <c r="X145" s="53"/>
      <c r="Y145" s="56"/>
    </row>
    <row r="146" spans="1:25" x14ac:dyDescent="0.35">
      <c r="A146" s="57" t="s">
        <v>52</v>
      </c>
      <c r="B146" s="1">
        <f>COUNTIFS(D125:D145,"&gt;0")</f>
        <v>0</v>
      </c>
      <c r="C146" s="1" t="e">
        <f>SUMIFS(C125:C145,D125:D145,"&gt;0")/SUM(D125:D145)</f>
        <v>#DIV/0!</v>
      </c>
      <c r="D146" s="58"/>
      <c r="E146" s="28">
        <f>(SUMIFS(C125:C145,E125:E145,"&gt;0"))</f>
        <v>0</v>
      </c>
      <c r="F146" s="28">
        <f>(SUMIFS(C125:C145,F125:F145,"&gt;0"))</f>
        <v>0</v>
      </c>
      <c r="G146" s="1">
        <f>SUMIFS(G125:G145,D125:D145,1)</f>
        <v>0</v>
      </c>
      <c r="H146" s="1">
        <f>SUMIFS(H125:H145,D125:D145,1)</f>
        <v>0</v>
      </c>
      <c r="I146" s="1">
        <f>SUMIFS(I125:I145,D125:D145,1)</f>
        <v>0</v>
      </c>
      <c r="J146" s="1">
        <f>SUMIFS(J125:J145,D125:D145,1)</f>
        <v>0</v>
      </c>
      <c r="K146" s="1">
        <f>SUMIFS(K125:K145,D125:D145,1)</f>
        <v>0</v>
      </c>
      <c r="L146" s="1">
        <f>SUMIFS(L125:L145,D125:D145,1)</f>
        <v>0</v>
      </c>
      <c r="M146" s="1">
        <f>SUMIFS(M125:M145,D125:D145,1)</f>
        <v>0</v>
      </c>
      <c r="N146" s="1">
        <f>SUMIFS(N125:N145,D125:D145,1)</f>
        <v>0</v>
      </c>
      <c r="O146" s="1">
        <f>SUMIFS(O125:O145,D125:D145,1)</f>
        <v>0</v>
      </c>
      <c r="P146" s="1">
        <f>SUMIFS(P125:P145,D125:D145,1)</f>
        <v>0</v>
      </c>
      <c r="Q146" s="29">
        <f>SUMIFS(Q125:Q145,D125:D145,1)</f>
        <v>0</v>
      </c>
      <c r="R146" s="91">
        <f>SUM(R125:R145)</f>
        <v>0</v>
      </c>
      <c r="S146" s="93">
        <f t="shared" ref="S146:Y146" si="4">SUM(S125:S145)</f>
        <v>0</v>
      </c>
      <c r="T146" s="93">
        <f t="shared" si="4"/>
        <v>0</v>
      </c>
      <c r="U146" s="93">
        <f t="shared" si="4"/>
        <v>0</v>
      </c>
      <c r="V146" s="93">
        <f t="shared" si="4"/>
        <v>0</v>
      </c>
      <c r="W146" s="93">
        <f t="shared" si="4"/>
        <v>0</v>
      </c>
      <c r="X146" s="93">
        <f t="shared" si="4"/>
        <v>0</v>
      </c>
      <c r="Y146" s="95">
        <f t="shared" si="4"/>
        <v>0</v>
      </c>
    </row>
    <row r="147" spans="1:25" x14ac:dyDescent="0.35">
      <c r="A147" s="59" t="s">
        <v>51</v>
      </c>
      <c r="B147" s="1">
        <f>(COUNTIFS(E125:E145,"&gt;0"))+(COUNTIFS(F125:F145,"&gt;0"))</f>
        <v>0</v>
      </c>
      <c r="C147" s="2" t="e">
        <f>(SUMIFS(C125:C145,E125:E145,"&gt;0")+SUMIFS(C125:C145,F125:F145,"&gt;0"))/(SUM(E125:E145)+SUM(F125:F145))</f>
        <v>#DIV/0!</v>
      </c>
      <c r="D147" s="60"/>
      <c r="E147" s="2">
        <f>IF(E146&gt;F146,1,0)+OR(E146=F146)</f>
        <v>1</v>
      </c>
      <c r="F147" s="2">
        <f>IF(F146&gt;E146,1,0)+OR(F146=E146)</f>
        <v>1</v>
      </c>
      <c r="G147" s="2">
        <f>SUM(SUMIFS(G125:G145,E125:E145,1)+SUMIFS(G125:G145,F125:F145,1))</f>
        <v>0</v>
      </c>
      <c r="H147" s="2">
        <f>SUM(SUMIFS(H125:H145,E125:E145,1)+SUMIFS(H125:H145,F125:F145,1))</f>
        <v>0</v>
      </c>
      <c r="I147" s="2">
        <f>SUM(SUMIFS(I125:I145,E125:E145,1)+SUMIFS(I125:I145,F125:F145,1))</f>
        <v>0</v>
      </c>
      <c r="J147" s="2">
        <f>SUM(SUMIFS(J125:J145,E125:E145,1)+SUMIFS(J125:J145,F125:F145,1))</f>
        <v>0</v>
      </c>
      <c r="K147" s="2">
        <f>SUM(SUMIFS(K125:K145,E125:E145,1)+SUMIFS(K125:K145,F125:F145,1))</f>
        <v>0</v>
      </c>
      <c r="L147" s="2">
        <f>SUM(SUMIFS(L125:L145,E125:E145,1)+SUMIFS(L125:L145,F125:F145,1))</f>
        <v>0</v>
      </c>
      <c r="M147" s="2">
        <f>SUM(SUMIFS(M125:M145,E125:E145,1)+SUMIFS(M125:M145,F125:F145,1))</f>
        <v>0</v>
      </c>
      <c r="N147" s="2">
        <f>SUM(SUMIFS(N125:N145,E125:E145,1)+SUMIFS(N125:N145,F125:F145,1))</f>
        <v>0</v>
      </c>
      <c r="O147" s="2">
        <f>SUM(SUMIFS(O125:O145,E125:E145,1)+SUMIFS(O125:O145,F125:F145,1))</f>
        <v>0</v>
      </c>
      <c r="P147" s="2">
        <f>SUM(SUMIFS(P125:P145,E125:E145,1)+SUMIFS(P125:P145,F125:F145,1))</f>
        <v>0</v>
      </c>
      <c r="Q147" s="30">
        <f>SUM(SUMIFS(Q125:Q145,E125:E145,1)+SUMIFS(Q125:Q145,F125:F145,1))</f>
        <v>0</v>
      </c>
      <c r="R147" s="92"/>
      <c r="S147" s="94"/>
      <c r="T147" s="94"/>
      <c r="U147" s="94"/>
      <c r="V147" s="94"/>
      <c r="W147" s="94"/>
      <c r="X147" s="94"/>
      <c r="Y147" s="96"/>
    </row>
    <row r="148" spans="1:25" x14ac:dyDescent="0.35">
      <c r="D148" s="62" t="s">
        <v>59</v>
      </c>
    </row>
    <row r="149" spans="1:25" x14ac:dyDescent="0.35">
      <c r="D149" s="31" t="s">
        <v>28</v>
      </c>
    </row>
    <row r="150" spans="1:25" ht="15" thickBot="1" x14ac:dyDescent="0.4"/>
    <row r="151" spans="1:25" ht="15.5" x14ac:dyDescent="0.35">
      <c r="A151" s="99" t="str">
        <f>A91</f>
        <v xml:space="preserve"> NAVN PÅ JAKTFELT:                            NAVN PÅ VALD:  </v>
      </c>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1"/>
    </row>
    <row r="152" spans="1:25" x14ac:dyDescent="0.35">
      <c r="A152" s="69" t="s">
        <v>53</v>
      </c>
      <c r="B152" s="71" t="s">
        <v>0</v>
      </c>
      <c r="C152" s="74" t="s">
        <v>1</v>
      </c>
      <c r="D152" s="77" t="s">
        <v>2</v>
      </c>
      <c r="E152" s="78"/>
      <c r="F152" s="78"/>
      <c r="G152" s="79" t="s">
        <v>3</v>
      </c>
      <c r="H152" s="80"/>
      <c r="I152" s="80"/>
      <c r="J152" s="80"/>
      <c r="K152" s="81"/>
      <c r="L152" s="78" t="s">
        <v>4</v>
      </c>
      <c r="M152" s="78"/>
      <c r="N152" s="78"/>
      <c r="O152" s="78"/>
      <c r="P152" s="78"/>
      <c r="Q152" s="82"/>
      <c r="R152" s="83" t="s">
        <v>5</v>
      </c>
      <c r="S152" s="84"/>
      <c r="T152" s="84"/>
      <c r="U152" s="84"/>
      <c r="V152" s="78" t="s">
        <v>6</v>
      </c>
      <c r="W152" s="78"/>
      <c r="X152" s="78"/>
      <c r="Y152" s="82"/>
    </row>
    <row r="153" spans="1:25" x14ac:dyDescent="0.35">
      <c r="A153" s="69"/>
      <c r="B153" s="72"/>
      <c r="C153" s="75"/>
      <c r="D153" s="85" t="s">
        <v>7</v>
      </c>
      <c r="E153" s="72" t="s">
        <v>8</v>
      </c>
      <c r="F153" s="72"/>
      <c r="G153" s="75" t="s">
        <v>58</v>
      </c>
      <c r="H153" s="75" t="s">
        <v>9</v>
      </c>
      <c r="I153" s="89" t="s">
        <v>10</v>
      </c>
      <c r="J153" s="89" t="s">
        <v>11</v>
      </c>
      <c r="K153" s="89" t="s">
        <v>12</v>
      </c>
      <c r="L153" s="72" t="s">
        <v>13</v>
      </c>
      <c r="M153" s="72" t="s">
        <v>14</v>
      </c>
      <c r="N153" s="72" t="s">
        <v>15</v>
      </c>
      <c r="O153" s="72" t="s">
        <v>16</v>
      </c>
      <c r="P153" s="72" t="s">
        <v>17</v>
      </c>
      <c r="Q153" s="87" t="s">
        <v>18</v>
      </c>
      <c r="R153" s="97" t="s">
        <v>19</v>
      </c>
      <c r="S153" s="89" t="s">
        <v>20</v>
      </c>
      <c r="T153" s="89" t="s">
        <v>21</v>
      </c>
      <c r="U153" s="89" t="s">
        <v>12</v>
      </c>
      <c r="V153" s="72" t="s">
        <v>22</v>
      </c>
      <c r="W153" s="72" t="s">
        <v>23</v>
      </c>
      <c r="X153" s="72" t="s">
        <v>24</v>
      </c>
      <c r="Y153" s="87" t="s">
        <v>25</v>
      </c>
    </row>
    <row r="154" spans="1:25" ht="15" thickBot="1" x14ac:dyDescent="0.4">
      <c r="A154" s="70"/>
      <c r="B154" s="73"/>
      <c r="C154" s="76"/>
      <c r="D154" s="86"/>
      <c r="E154" s="32" t="s">
        <v>26</v>
      </c>
      <c r="F154" s="32" t="s">
        <v>27</v>
      </c>
      <c r="G154" s="76"/>
      <c r="H154" s="76"/>
      <c r="I154" s="90"/>
      <c r="J154" s="90"/>
      <c r="K154" s="90"/>
      <c r="L154" s="73"/>
      <c r="M154" s="73"/>
      <c r="N154" s="73"/>
      <c r="O154" s="73"/>
      <c r="P154" s="73"/>
      <c r="Q154" s="88"/>
      <c r="R154" s="98"/>
      <c r="S154" s="90"/>
      <c r="T154" s="90"/>
      <c r="U154" s="90"/>
      <c r="V154" s="73"/>
      <c r="W154" s="73"/>
      <c r="X154" s="73"/>
      <c r="Y154" s="88"/>
    </row>
    <row r="155" spans="1:25" x14ac:dyDescent="0.35">
      <c r="A155" s="33"/>
      <c r="B155" s="34"/>
      <c r="C155" s="35"/>
      <c r="D155" s="36"/>
      <c r="E155" s="36"/>
      <c r="F155" s="36"/>
      <c r="G155" s="35"/>
      <c r="H155" s="35"/>
      <c r="I155" s="35"/>
      <c r="J155" s="35"/>
      <c r="K155" s="35"/>
      <c r="L155" s="37"/>
      <c r="M155" s="37"/>
      <c r="N155" s="37"/>
      <c r="O155" s="37"/>
      <c r="P155" s="37"/>
      <c r="Q155" s="38"/>
      <c r="R155" s="39"/>
      <c r="S155" s="35"/>
      <c r="T155" s="35"/>
      <c r="U155" s="35"/>
      <c r="V155" s="36"/>
      <c r="W155" s="36"/>
      <c r="X155" s="36"/>
      <c r="Y155" s="40"/>
    </row>
    <row r="156" spans="1:25" x14ac:dyDescent="0.35">
      <c r="A156" s="33"/>
      <c r="B156" s="41"/>
      <c r="C156" s="42"/>
      <c r="D156" s="43"/>
      <c r="E156" s="43"/>
      <c r="F156" s="43"/>
      <c r="G156" s="42"/>
      <c r="H156" s="42"/>
      <c r="I156" s="42"/>
      <c r="J156" s="42"/>
      <c r="K156" s="42"/>
      <c r="L156" s="44"/>
      <c r="M156" s="44"/>
      <c r="N156" s="44"/>
      <c r="O156" s="44"/>
      <c r="P156" s="44"/>
      <c r="Q156" s="45"/>
      <c r="R156" s="46"/>
      <c r="S156" s="42"/>
      <c r="T156" s="42"/>
      <c r="U156" s="42"/>
      <c r="V156" s="43"/>
      <c r="W156" s="43"/>
      <c r="X156" s="43"/>
      <c r="Y156" s="47"/>
    </row>
    <row r="157" spans="1:25" x14ac:dyDescent="0.35">
      <c r="A157" s="33"/>
      <c r="B157" s="41"/>
      <c r="C157" s="42"/>
      <c r="D157" s="43"/>
      <c r="E157" s="43"/>
      <c r="F157" s="43"/>
      <c r="G157" s="42"/>
      <c r="H157" s="42"/>
      <c r="I157" s="42"/>
      <c r="J157" s="42"/>
      <c r="K157" s="42"/>
      <c r="L157" s="44"/>
      <c r="M157" s="44"/>
      <c r="N157" s="44"/>
      <c r="O157" s="44"/>
      <c r="P157" s="44"/>
      <c r="Q157" s="45"/>
      <c r="R157" s="46"/>
      <c r="S157" s="42"/>
      <c r="T157" s="42"/>
      <c r="U157" s="42"/>
      <c r="V157" s="44"/>
      <c r="W157" s="44"/>
      <c r="X157" s="44"/>
      <c r="Y157" s="48"/>
    </row>
    <row r="158" spans="1:25" x14ac:dyDescent="0.35">
      <c r="A158" s="33"/>
      <c r="B158" s="41"/>
      <c r="C158" s="42"/>
      <c r="D158" s="43"/>
      <c r="E158" s="43"/>
      <c r="F158" s="43"/>
      <c r="G158" s="42"/>
      <c r="H158" s="42"/>
      <c r="I158" s="42"/>
      <c r="J158" s="42"/>
      <c r="K158" s="42"/>
      <c r="L158" s="44"/>
      <c r="M158" s="44"/>
      <c r="N158" s="44"/>
      <c r="O158" s="44"/>
      <c r="P158" s="44"/>
      <c r="Q158" s="45"/>
      <c r="R158" s="46"/>
      <c r="S158" s="42"/>
      <c r="T158" s="42"/>
      <c r="U158" s="42"/>
      <c r="V158" s="43"/>
      <c r="W158" s="43"/>
      <c r="X158" s="43"/>
      <c r="Y158" s="47"/>
    </row>
    <row r="159" spans="1:25" x14ac:dyDescent="0.35">
      <c r="A159" s="33"/>
      <c r="B159" s="41"/>
      <c r="C159" s="42"/>
      <c r="D159" s="43"/>
      <c r="E159" s="43"/>
      <c r="F159" s="43"/>
      <c r="G159" s="42"/>
      <c r="H159" s="42"/>
      <c r="I159" s="42"/>
      <c r="J159" s="42"/>
      <c r="K159" s="42"/>
      <c r="L159" s="44"/>
      <c r="M159" s="44"/>
      <c r="N159" s="44"/>
      <c r="O159" s="44"/>
      <c r="P159" s="44"/>
      <c r="Q159" s="45"/>
      <c r="R159" s="46"/>
      <c r="S159" s="42"/>
      <c r="T159" s="42"/>
      <c r="U159" s="42"/>
      <c r="V159" s="43"/>
      <c r="W159" s="43"/>
      <c r="X159" s="43"/>
      <c r="Y159" s="47"/>
    </row>
    <row r="160" spans="1:25" x14ac:dyDescent="0.35">
      <c r="A160" s="33"/>
      <c r="B160" s="41"/>
      <c r="C160" s="42"/>
      <c r="D160" s="43"/>
      <c r="E160" s="43"/>
      <c r="F160" s="43"/>
      <c r="G160" s="42"/>
      <c r="H160" s="42"/>
      <c r="I160" s="42"/>
      <c r="J160" s="42"/>
      <c r="K160" s="42"/>
      <c r="L160" s="44"/>
      <c r="M160" s="44"/>
      <c r="N160" s="44"/>
      <c r="O160" s="44"/>
      <c r="P160" s="44"/>
      <c r="Q160" s="45"/>
      <c r="R160" s="46"/>
      <c r="S160" s="42"/>
      <c r="T160" s="42"/>
      <c r="U160" s="42"/>
      <c r="V160" s="43"/>
      <c r="W160" s="43"/>
      <c r="X160" s="43"/>
      <c r="Y160" s="47"/>
    </row>
    <row r="161" spans="1:25" x14ac:dyDescent="0.35">
      <c r="A161" s="33"/>
      <c r="B161" s="34"/>
      <c r="C161" s="35"/>
      <c r="D161" s="36"/>
      <c r="E161" s="36"/>
      <c r="F161" s="36"/>
      <c r="G161" s="35"/>
      <c r="H161" s="35"/>
      <c r="I161" s="35"/>
      <c r="J161" s="35"/>
      <c r="K161" s="35"/>
      <c r="L161" s="37"/>
      <c r="M161" s="37"/>
      <c r="N161" s="37"/>
      <c r="O161" s="37"/>
      <c r="P161" s="37"/>
      <c r="Q161" s="38"/>
      <c r="R161" s="39"/>
      <c r="S161" s="35"/>
      <c r="T161" s="35"/>
      <c r="U161" s="35"/>
      <c r="V161" s="36"/>
      <c r="W161" s="36"/>
      <c r="X161" s="36"/>
      <c r="Y161" s="40"/>
    </row>
    <row r="162" spans="1:25" x14ac:dyDescent="0.35">
      <c r="A162" s="33"/>
      <c r="B162" s="41"/>
      <c r="C162" s="42"/>
      <c r="D162" s="43"/>
      <c r="E162" s="43"/>
      <c r="F162" s="43"/>
      <c r="G162" s="42"/>
      <c r="H162" s="42"/>
      <c r="I162" s="42"/>
      <c r="J162" s="42"/>
      <c r="K162" s="42"/>
      <c r="L162" s="44"/>
      <c r="M162" s="44"/>
      <c r="N162" s="44"/>
      <c r="O162" s="44"/>
      <c r="P162" s="44"/>
      <c r="Q162" s="45"/>
      <c r="R162" s="46"/>
      <c r="S162" s="42"/>
      <c r="T162" s="42"/>
      <c r="U162" s="42"/>
      <c r="V162" s="43"/>
      <c r="W162" s="43"/>
      <c r="X162" s="43"/>
      <c r="Y162" s="47"/>
    </row>
    <row r="163" spans="1:25" x14ac:dyDescent="0.35">
      <c r="A163" s="33"/>
      <c r="B163" s="41"/>
      <c r="C163" s="42"/>
      <c r="D163" s="43"/>
      <c r="E163" s="43"/>
      <c r="F163" s="43"/>
      <c r="G163" s="42"/>
      <c r="H163" s="42"/>
      <c r="I163" s="42"/>
      <c r="J163" s="42"/>
      <c r="K163" s="42"/>
      <c r="L163" s="43"/>
      <c r="M163" s="43"/>
      <c r="N163" s="43"/>
      <c r="O163" s="43"/>
      <c r="P163" s="43"/>
      <c r="Q163" s="49"/>
      <c r="R163" s="46"/>
      <c r="S163" s="42"/>
      <c r="T163" s="42"/>
      <c r="U163" s="42"/>
      <c r="V163" s="43"/>
      <c r="W163" s="43"/>
      <c r="X163" s="43"/>
      <c r="Y163" s="47"/>
    </row>
    <row r="164" spans="1:25" x14ac:dyDescent="0.35">
      <c r="A164" s="33"/>
      <c r="B164" s="41"/>
      <c r="C164" s="42"/>
      <c r="D164" s="43"/>
      <c r="E164" s="43"/>
      <c r="F164" s="43"/>
      <c r="G164" s="42"/>
      <c r="H164" s="42"/>
      <c r="I164" s="42"/>
      <c r="J164" s="42"/>
      <c r="K164" s="42"/>
      <c r="L164" s="43"/>
      <c r="M164" s="43"/>
      <c r="N164" s="43"/>
      <c r="O164" s="43"/>
      <c r="P164" s="43"/>
      <c r="Q164" s="49"/>
      <c r="R164" s="46"/>
      <c r="S164" s="42"/>
      <c r="T164" s="42"/>
      <c r="U164" s="42"/>
      <c r="V164" s="43"/>
      <c r="W164" s="43"/>
      <c r="X164" s="43"/>
      <c r="Y164" s="47"/>
    </row>
    <row r="165" spans="1:25" x14ac:dyDescent="0.35">
      <c r="A165" s="33"/>
      <c r="B165" s="34"/>
      <c r="C165" s="35"/>
      <c r="D165" s="36"/>
      <c r="E165" s="36"/>
      <c r="F165" s="36"/>
      <c r="G165" s="35"/>
      <c r="H165" s="35"/>
      <c r="I165" s="35"/>
      <c r="J165" s="35"/>
      <c r="K165" s="35"/>
      <c r="L165" s="36"/>
      <c r="M165" s="36"/>
      <c r="N165" s="36"/>
      <c r="O165" s="36"/>
      <c r="P165" s="36"/>
      <c r="Q165" s="50"/>
      <c r="R165" s="39"/>
      <c r="S165" s="35"/>
      <c r="T165" s="35"/>
      <c r="U165" s="35"/>
      <c r="V165" s="36"/>
      <c r="W165" s="36"/>
      <c r="X165" s="36"/>
      <c r="Y165" s="40"/>
    </row>
    <row r="166" spans="1:25" x14ac:dyDescent="0.35">
      <c r="A166" s="33"/>
      <c r="B166" s="41"/>
      <c r="C166" s="42"/>
      <c r="D166" s="43"/>
      <c r="E166" s="43"/>
      <c r="F166" s="43"/>
      <c r="G166" s="42"/>
      <c r="H166" s="42"/>
      <c r="I166" s="42"/>
      <c r="J166" s="42"/>
      <c r="K166" s="42"/>
      <c r="L166" s="43"/>
      <c r="M166" s="43"/>
      <c r="N166" s="43"/>
      <c r="O166" s="43"/>
      <c r="P166" s="43"/>
      <c r="Q166" s="49"/>
      <c r="R166" s="46"/>
      <c r="S166" s="42"/>
      <c r="T166" s="42"/>
      <c r="U166" s="42"/>
      <c r="V166" s="43"/>
      <c r="W166" s="43"/>
      <c r="X166" s="43"/>
      <c r="Y166" s="47"/>
    </row>
    <row r="167" spans="1:25" x14ac:dyDescent="0.35">
      <c r="A167" s="33"/>
      <c r="B167" s="41"/>
      <c r="C167" s="42"/>
      <c r="D167" s="43"/>
      <c r="E167" s="43"/>
      <c r="F167" s="43"/>
      <c r="G167" s="42"/>
      <c r="H167" s="42"/>
      <c r="I167" s="42"/>
      <c r="J167" s="42"/>
      <c r="K167" s="42"/>
      <c r="L167" s="43"/>
      <c r="M167" s="43"/>
      <c r="N167" s="43"/>
      <c r="O167" s="43"/>
      <c r="P167" s="43"/>
      <c r="Q167" s="49"/>
      <c r="R167" s="46"/>
      <c r="S167" s="42"/>
      <c r="T167" s="42"/>
      <c r="U167" s="42"/>
      <c r="V167" s="43"/>
      <c r="W167" s="43"/>
      <c r="X167" s="43"/>
      <c r="Y167" s="47"/>
    </row>
    <row r="168" spans="1:25" x14ac:dyDescent="0.35">
      <c r="A168" s="33"/>
      <c r="B168" s="41"/>
      <c r="C168" s="42"/>
      <c r="D168" s="43"/>
      <c r="E168" s="43"/>
      <c r="F168" s="43"/>
      <c r="G168" s="42"/>
      <c r="H168" s="42"/>
      <c r="I168" s="42"/>
      <c r="J168" s="42"/>
      <c r="K168" s="42"/>
      <c r="L168" s="43"/>
      <c r="M168" s="43"/>
      <c r="N168" s="43"/>
      <c r="O168" s="43"/>
      <c r="P168" s="43"/>
      <c r="Q168" s="49"/>
      <c r="R168" s="46"/>
      <c r="S168" s="42"/>
      <c r="T168" s="42"/>
      <c r="U168" s="42"/>
      <c r="V168" s="43"/>
      <c r="W168" s="43"/>
      <c r="X168" s="43"/>
      <c r="Y168" s="47"/>
    </row>
    <row r="169" spans="1:25" x14ac:dyDescent="0.35">
      <c r="A169" s="33"/>
      <c r="B169" s="41"/>
      <c r="C169" s="42"/>
      <c r="D169" s="43"/>
      <c r="E169" s="43"/>
      <c r="F169" s="43"/>
      <c r="G169" s="42"/>
      <c r="H169" s="42"/>
      <c r="I169" s="42"/>
      <c r="J169" s="42"/>
      <c r="K169" s="42"/>
      <c r="L169" s="43"/>
      <c r="M169" s="43"/>
      <c r="N169" s="43"/>
      <c r="O169" s="43"/>
      <c r="P169" s="43"/>
      <c r="Q169" s="49"/>
      <c r="R169" s="46"/>
      <c r="S169" s="42"/>
      <c r="T169" s="42"/>
      <c r="U169" s="42"/>
      <c r="V169" s="43"/>
      <c r="W169" s="43"/>
      <c r="X169" s="43"/>
      <c r="Y169" s="47"/>
    </row>
    <row r="170" spans="1:25" x14ac:dyDescent="0.35">
      <c r="A170" s="33"/>
      <c r="B170" s="41"/>
      <c r="C170" s="42"/>
      <c r="D170" s="43"/>
      <c r="E170" s="43"/>
      <c r="F170" s="43"/>
      <c r="G170" s="42"/>
      <c r="H170" s="42"/>
      <c r="I170" s="42"/>
      <c r="J170" s="42"/>
      <c r="K170" s="42"/>
      <c r="L170" s="43"/>
      <c r="M170" s="43"/>
      <c r="N170" s="43"/>
      <c r="O170" s="43"/>
      <c r="P170" s="43"/>
      <c r="Q170" s="49"/>
      <c r="R170" s="46"/>
      <c r="S170" s="42"/>
      <c r="T170" s="42"/>
      <c r="U170" s="42"/>
      <c r="V170" s="43"/>
      <c r="W170" s="43"/>
      <c r="X170" s="43"/>
      <c r="Y170" s="47"/>
    </row>
    <row r="171" spans="1:25" x14ac:dyDescent="0.35">
      <c r="A171" s="33"/>
      <c r="B171" s="34"/>
      <c r="C171" s="35"/>
      <c r="D171" s="36"/>
      <c r="E171" s="36"/>
      <c r="F171" s="36"/>
      <c r="G171" s="35"/>
      <c r="H171" s="35"/>
      <c r="I171" s="35"/>
      <c r="J171" s="35"/>
      <c r="K171" s="35"/>
      <c r="L171" s="36"/>
      <c r="M171" s="36"/>
      <c r="N171" s="36"/>
      <c r="O171" s="36"/>
      <c r="P171" s="36"/>
      <c r="Q171" s="50"/>
      <c r="R171" s="39"/>
      <c r="S171" s="35"/>
      <c r="T171" s="35"/>
      <c r="U171" s="35"/>
      <c r="V171" s="36"/>
      <c r="W171" s="36"/>
      <c r="X171" s="36"/>
      <c r="Y171" s="40"/>
    </row>
    <row r="172" spans="1:25" x14ac:dyDescent="0.35">
      <c r="A172" s="33"/>
      <c r="B172" s="41"/>
      <c r="C172" s="42"/>
      <c r="D172" s="43"/>
      <c r="E172" s="43"/>
      <c r="F172" s="43"/>
      <c r="G172" s="42"/>
      <c r="H172" s="42"/>
      <c r="I172" s="42"/>
      <c r="J172" s="42"/>
      <c r="K172" s="42"/>
      <c r="L172" s="43"/>
      <c r="M172" s="43"/>
      <c r="N172" s="43"/>
      <c r="O172" s="43"/>
      <c r="P172" s="43"/>
      <c r="Q172" s="49"/>
      <c r="R172" s="46"/>
      <c r="S172" s="42"/>
      <c r="T172" s="42"/>
      <c r="U172" s="42"/>
      <c r="V172" s="43"/>
      <c r="W172" s="43"/>
      <c r="X172" s="43"/>
      <c r="Y172" s="47"/>
    </row>
    <row r="173" spans="1:25" x14ac:dyDescent="0.35">
      <c r="A173" s="33"/>
      <c r="B173" s="41"/>
      <c r="C173" s="42"/>
      <c r="D173" s="43"/>
      <c r="E173" s="43"/>
      <c r="F173" s="43"/>
      <c r="G173" s="42"/>
      <c r="H173" s="42"/>
      <c r="I173" s="42"/>
      <c r="J173" s="42"/>
      <c r="K173" s="42"/>
      <c r="L173" s="43"/>
      <c r="M173" s="43"/>
      <c r="N173" s="43"/>
      <c r="O173" s="43"/>
      <c r="P173" s="43"/>
      <c r="Q173" s="49"/>
      <c r="R173" s="46"/>
      <c r="S173" s="42"/>
      <c r="T173" s="42"/>
      <c r="U173" s="42"/>
      <c r="V173" s="43"/>
      <c r="W173" s="43"/>
      <c r="X173" s="43"/>
      <c r="Y173" s="47"/>
    </row>
    <row r="174" spans="1:25" x14ac:dyDescent="0.35">
      <c r="A174" s="33"/>
      <c r="B174" s="41"/>
      <c r="C174" s="42"/>
      <c r="D174" s="43"/>
      <c r="E174" s="43"/>
      <c r="F174" s="43"/>
      <c r="G174" s="42"/>
      <c r="H174" s="42"/>
      <c r="I174" s="42"/>
      <c r="J174" s="42"/>
      <c r="K174" s="42"/>
      <c r="L174" s="43"/>
      <c r="M174" s="43"/>
      <c r="N174" s="43"/>
      <c r="O174" s="43"/>
      <c r="P174" s="43"/>
      <c r="Q174" s="49"/>
      <c r="R174" s="46"/>
      <c r="S174" s="42"/>
      <c r="T174" s="42"/>
      <c r="U174" s="42"/>
      <c r="V174" s="43"/>
      <c r="W174" s="43"/>
      <c r="X174" s="43"/>
      <c r="Y174" s="47"/>
    </row>
    <row r="175" spans="1:25" x14ac:dyDescent="0.35">
      <c r="A175" s="33"/>
      <c r="B175" s="51"/>
      <c r="C175" s="52"/>
      <c r="D175" s="53"/>
      <c r="E175" s="53"/>
      <c r="F175" s="53"/>
      <c r="G175" s="52"/>
      <c r="H175" s="52"/>
      <c r="I175" s="52"/>
      <c r="J175" s="52"/>
      <c r="K175" s="52"/>
      <c r="L175" s="53"/>
      <c r="M175" s="53"/>
      <c r="N175" s="53"/>
      <c r="O175" s="53"/>
      <c r="P175" s="53"/>
      <c r="Q175" s="54"/>
      <c r="R175" s="55"/>
      <c r="S175" s="52"/>
      <c r="T175" s="52"/>
      <c r="U175" s="52"/>
      <c r="V175" s="53"/>
      <c r="W175" s="53"/>
      <c r="X175" s="53"/>
      <c r="Y175" s="56"/>
    </row>
    <row r="176" spans="1:25" x14ac:dyDescent="0.35">
      <c r="A176" s="57" t="s">
        <v>52</v>
      </c>
      <c r="B176" s="1">
        <f>COUNTIFS(D155:D175,"&gt;0")</f>
        <v>0</v>
      </c>
      <c r="C176" s="1" t="e">
        <f>SUMIFS(C155:C175,D155:D175,"&gt;0")/SUM(D155:D175)</f>
        <v>#DIV/0!</v>
      </c>
      <c r="D176" s="58"/>
      <c r="E176" s="28">
        <f>(SUMIFS(C155:C175,E155:E175,"&gt;0"))</f>
        <v>0</v>
      </c>
      <c r="F176" s="28">
        <f>(SUMIFS(C155:C175,F155:F175,"&gt;0"))</f>
        <v>0</v>
      </c>
      <c r="G176" s="1">
        <f>SUMIFS(G155:G175,D155:D175,1)</f>
        <v>0</v>
      </c>
      <c r="H176" s="1">
        <f>SUMIFS(H155:H175,D155:D175,1)</f>
        <v>0</v>
      </c>
      <c r="I176" s="1">
        <f>SUMIFS(I155:I175,D155:D175,1)</f>
        <v>0</v>
      </c>
      <c r="J176" s="1">
        <f>SUMIFS(J155:J175,D155:D175,1)</f>
        <v>0</v>
      </c>
      <c r="K176" s="1">
        <f>SUMIFS(K155:K175,D155:D175,1)</f>
        <v>0</v>
      </c>
      <c r="L176" s="1">
        <f>SUMIFS(L155:L175,D155:D175,1)</f>
        <v>0</v>
      </c>
      <c r="M176" s="1">
        <f>SUMIFS(M155:M175,D155:D175,1)</f>
        <v>0</v>
      </c>
      <c r="N176" s="1">
        <f>SUMIFS(N155:N175,D155:D175,1)</f>
        <v>0</v>
      </c>
      <c r="O176" s="1">
        <f>SUMIFS(O155:O175,D155:D175,1)</f>
        <v>0</v>
      </c>
      <c r="P176" s="1">
        <f>SUMIFS(P155:P175,D155:D175,1)</f>
        <v>0</v>
      </c>
      <c r="Q176" s="29">
        <f>SUMIFS(Q155:Q175,D155:D175,1)</f>
        <v>0</v>
      </c>
      <c r="R176" s="91">
        <f>SUM(R155:R175)</f>
        <v>0</v>
      </c>
      <c r="S176" s="93">
        <f t="shared" ref="S176:Y176" si="5">SUM(S155:S175)</f>
        <v>0</v>
      </c>
      <c r="T176" s="93">
        <f t="shared" si="5"/>
        <v>0</v>
      </c>
      <c r="U176" s="93">
        <f t="shared" si="5"/>
        <v>0</v>
      </c>
      <c r="V176" s="93">
        <f t="shared" si="5"/>
        <v>0</v>
      </c>
      <c r="W176" s="93">
        <f t="shared" si="5"/>
        <v>0</v>
      </c>
      <c r="X176" s="93">
        <f t="shared" si="5"/>
        <v>0</v>
      </c>
      <c r="Y176" s="95">
        <f t="shared" si="5"/>
        <v>0</v>
      </c>
    </row>
    <row r="177" spans="1:25" x14ac:dyDescent="0.35">
      <c r="A177" s="59" t="s">
        <v>51</v>
      </c>
      <c r="B177" s="1">
        <f>(COUNTIFS(E155:E175,"&gt;0"))+(COUNTIFS(F155:F175,"&gt;0"))</f>
        <v>0</v>
      </c>
      <c r="C177" s="2" t="e">
        <f>(SUMIFS(C155:C175,E155:E175,"&gt;0")+SUMIFS(C155:C175,F155:F175,"&gt;0"))/(SUM(E155:E175)+SUM(F155:F175))</f>
        <v>#DIV/0!</v>
      </c>
      <c r="D177" s="60"/>
      <c r="E177" s="2">
        <f>IF(E176&gt;F176,1,0)+OR(E176=F176)</f>
        <v>1</v>
      </c>
      <c r="F177" s="2">
        <f>IF(F176&gt;E176,1,0)+OR(F176=E176)</f>
        <v>1</v>
      </c>
      <c r="G177" s="2">
        <f>SUM(SUMIFS(G155:G175,E155:E175,1)+SUMIFS(G155:G175,F155:F175,1))</f>
        <v>0</v>
      </c>
      <c r="H177" s="2">
        <f>SUM(SUMIFS(H155:H175,E155:E175,1)+SUMIFS(H155:H175,F155:F175,1))</f>
        <v>0</v>
      </c>
      <c r="I177" s="2">
        <f>SUM(SUMIFS(I155:I175,E155:E175,1)+SUMIFS(I155:I175,F155:F175,1))</f>
        <v>0</v>
      </c>
      <c r="J177" s="2">
        <f>SUM(SUMIFS(J155:J175,E155:E175,1)+SUMIFS(J155:J175,F155:F175,1))</f>
        <v>0</v>
      </c>
      <c r="K177" s="2">
        <f>SUM(SUMIFS(K155:K175,E155:E175,1)+SUMIFS(K155:K175,F155:F175,1))</f>
        <v>0</v>
      </c>
      <c r="L177" s="2">
        <f>SUM(SUMIFS(L155:L175,E155:E175,1)+SUMIFS(L155:L175,F155:F175,1))</f>
        <v>0</v>
      </c>
      <c r="M177" s="2">
        <f>SUM(SUMIFS(M155:M175,E155:E175,1)+SUMIFS(M155:M175,F155:F175,1))</f>
        <v>0</v>
      </c>
      <c r="N177" s="2">
        <f>SUM(SUMIFS(N155:N175,E155:E175,1)+SUMIFS(N155:N175,F155:F175,1))</f>
        <v>0</v>
      </c>
      <c r="O177" s="2">
        <f>SUM(SUMIFS(O155:O175,E155:E175,1)+SUMIFS(O155:O175,F155:F175,1))</f>
        <v>0</v>
      </c>
      <c r="P177" s="2">
        <f>SUM(SUMIFS(P155:P175,E155:E175,1)+SUMIFS(P155:P175,F155:F175,1))</f>
        <v>0</v>
      </c>
      <c r="Q177" s="30">
        <f>SUM(SUMIFS(Q155:Q175,E155:E175,1)+SUMIFS(Q155:Q175,F155:F175,1))</f>
        <v>0</v>
      </c>
      <c r="R177" s="92"/>
      <c r="S177" s="94"/>
      <c r="T177" s="94"/>
      <c r="U177" s="94"/>
      <c r="V177" s="94"/>
      <c r="W177" s="94"/>
      <c r="X177" s="94"/>
      <c r="Y177" s="96"/>
    </row>
    <row r="178" spans="1:25" x14ac:dyDescent="0.35">
      <c r="D178" s="62" t="s">
        <v>59</v>
      </c>
    </row>
    <row r="179" spans="1:25" x14ac:dyDescent="0.35">
      <c r="D179" s="31" t="s">
        <v>28</v>
      </c>
    </row>
    <row r="181" spans="1:25" ht="15" thickBot="1" x14ac:dyDescent="0.4"/>
    <row r="182" spans="1:25" ht="15.5" x14ac:dyDescent="0.35">
      <c r="A182" s="99" t="str">
        <f>A1</f>
        <v xml:space="preserve"> NAVN PÅ JAKTFELT:                            NAVN PÅ VALD:  </v>
      </c>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1"/>
    </row>
    <row r="183" spans="1:25" x14ac:dyDescent="0.35">
      <c r="A183" s="69" t="s">
        <v>53</v>
      </c>
      <c r="B183" s="71" t="s">
        <v>0</v>
      </c>
      <c r="C183" s="74" t="s">
        <v>1</v>
      </c>
      <c r="D183" s="77" t="s">
        <v>2</v>
      </c>
      <c r="E183" s="78"/>
      <c r="F183" s="78"/>
      <c r="G183" s="79" t="s">
        <v>3</v>
      </c>
      <c r="H183" s="80"/>
      <c r="I183" s="80"/>
      <c r="J183" s="80"/>
      <c r="K183" s="81"/>
      <c r="L183" s="78" t="s">
        <v>4</v>
      </c>
      <c r="M183" s="78"/>
      <c r="N183" s="78"/>
      <c r="O183" s="78"/>
      <c r="P183" s="78"/>
      <c r="Q183" s="82"/>
      <c r="R183" s="83" t="s">
        <v>5</v>
      </c>
      <c r="S183" s="84"/>
      <c r="T183" s="84"/>
      <c r="U183" s="84"/>
      <c r="V183" s="78" t="s">
        <v>6</v>
      </c>
      <c r="W183" s="78"/>
      <c r="X183" s="78"/>
      <c r="Y183" s="82"/>
    </row>
    <row r="184" spans="1:25" x14ac:dyDescent="0.35">
      <c r="A184" s="69"/>
      <c r="B184" s="72"/>
      <c r="C184" s="75"/>
      <c r="D184" s="85" t="s">
        <v>7</v>
      </c>
      <c r="E184" s="72" t="s">
        <v>8</v>
      </c>
      <c r="F184" s="72"/>
      <c r="G184" s="102" t="s">
        <v>58</v>
      </c>
      <c r="H184" s="75" t="s">
        <v>9</v>
      </c>
      <c r="I184" s="89" t="s">
        <v>10</v>
      </c>
      <c r="J184" s="89" t="s">
        <v>11</v>
      </c>
      <c r="K184" s="89" t="s">
        <v>12</v>
      </c>
      <c r="L184" s="72" t="s">
        <v>13</v>
      </c>
      <c r="M184" s="72" t="s">
        <v>14</v>
      </c>
      <c r="N184" s="72" t="s">
        <v>15</v>
      </c>
      <c r="O184" s="72" t="s">
        <v>16</v>
      </c>
      <c r="P184" s="72" t="s">
        <v>17</v>
      </c>
      <c r="Q184" s="87" t="s">
        <v>18</v>
      </c>
      <c r="R184" s="97" t="s">
        <v>19</v>
      </c>
      <c r="S184" s="89" t="s">
        <v>20</v>
      </c>
      <c r="T184" s="89" t="s">
        <v>21</v>
      </c>
      <c r="U184" s="89" t="s">
        <v>12</v>
      </c>
      <c r="V184" s="72" t="s">
        <v>22</v>
      </c>
      <c r="W184" s="72" t="s">
        <v>23</v>
      </c>
      <c r="X184" s="72" t="s">
        <v>24</v>
      </c>
      <c r="Y184" s="87" t="s">
        <v>25</v>
      </c>
    </row>
    <row r="185" spans="1:25" ht="15" thickBot="1" x14ac:dyDescent="0.4">
      <c r="A185" s="70"/>
      <c r="B185" s="73"/>
      <c r="C185" s="76"/>
      <c r="D185" s="86"/>
      <c r="E185" s="32" t="s">
        <v>26</v>
      </c>
      <c r="F185" s="32" t="s">
        <v>27</v>
      </c>
      <c r="G185" s="103"/>
      <c r="H185" s="76"/>
      <c r="I185" s="90"/>
      <c r="J185" s="90"/>
      <c r="K185" s="90"/>
      <c r="L185" s="73"/>
      <c r="M185" s="73"/>
      <c r="N185" s="73"/>
      <c r="O185" s="73"/>
      <c r="P185" s="73"/>
      <c r="Q185" s="88"/>
      <c r="R185" s="98"/>
      <c r="S185" s="90"/>
      <c r="T185" s="90"/>
      <c r="U185" s="90"/>
      <c r="V185" s="73"/>
      <c r="W185" s="73"/>
      <c r="X185" s="73"/>
      <c r="Y185" s="88"/>
    </row>
    <row r="186" spans="1:25" x14ac:dyDescent="0.35">
      <c r="A186" s="33"/>
      <c r="B186" s="34"/>
      <c r="C186" s="35"/>
      <c r="D186" s="36"/>
      <c r="E186" s="36"/>
      <c r="F186" s="36"/>
      <c r="G186" s="35"/>
      <c r="H186" s="35"/>
      <c r="I186" s="35"/>
      <c r="J186" s="35"/>
      <c r="K186" s="35"/>
      <c r="L186" s="37"/>
      <c r="M186" s="37"/>
      <c r="N186" s="37"/>
      <c r="O186" s="37"/>
      <c r="P186" s="37"/>
      <c r="Q186" s="38"/>
      <c r="R186" s="39"/>
      <c r="S186" s="35"/>
      <c r="T186" s="35"/>
      <c r="U186" s="35"/>
      <c r="V186" s="36"/>
      <c r="W186" s="36"/>
      <c r="X186" s="36"/>
      <c r="Y186" s="40"/>
    </row>
    <row r="187" spans="1:25" x14ac:dyDescent="0.35">
      <c r="A187" s="33"/>
      <c r="B187" s="41"/>
      <c r="C187" s="42"/>
      <c r="D187" s="43"/>
      <c r="E187" s="43"/>
      <c r="F187" s="43"/>
      <c r="G187" s="42"/>
      <c r="H187" s="42"/>
      <c r="I187" s="42"/>
      <c r="J187" s="42"/>
      <c r="K187" s="42"/>
      <c r="L187" s="44"/>
      <c r="M187" s="44"/>
      <c r="N187" s="44"/>
      <c r="O187" s="44"/>
      <c r="P187" s="44"/>
      <c r="Q187" s="45"/>
      <c r="R187" s="46"/>
      <c r="S187" s="42"/>
      <c r="T187" s="42"/>
      <c r="U187" s="42"/>
      <c r="V187" s="43"/>
      <c r="W187" s="43"/>
      <c r="X187" s="43"/>
      <c r="Y187" s="47"/>
    </row>
    <row r="188" spans="1:25" x14ac:dyDescent="0.35">
      <c r="A188" s="33"/>
      <c r="B188" s="41"/>
      <c r="C188" s="42"/>
      <c r="D188" s="43"/>
      <c r="E188" s="43"/>
      <c r="F188" s="43"/>
      <c r="G188" s="42"/>
      <c r="H188" s="42"/>
      <c r="I188" s="42"/>
      <c r="J188" s="42"/>
      <c r="K188" s="42"/>
      <c r="L188" s="44"/>
      <c r="M188" s="44"/>
      <c r="N188" s="44"/>
      <c r="O188" s="44"/>
      <c r="P188" s="44"/>
      <c r="Q188" s="45"/>
      <c r="R188" s="46"/>
      <c r="S188" s="42"/>
      <c r="T188" s="42"/>
      <c r="U188" s="42"/>
      <c r="V188" s="44"/>
      <c r="W188" s="44"/>
      <c r="X188" s="44"/>
      <c r="Y188" s="48"/>
    </row>
    <row r="189" spans="1:25" x14ac:dyDescent="0.35">
      <c r="A189" s="33"/>
      <c r="B189" s="41"/>
      <c r="C189" s="42"/>
      <c r="D189" s="43"/>
      <c r="E189" s="43"/>
      <c r="F189" s="43"/>
      <c r="G189" s="42"/>
      <c r="H189" s="42"/>
      <c r="I189" s="42"/>
      <c r="J189" s="42"/>
      <c r="K189" s="42"/>
      <c r="L189" s="44"/>
      <c r="M189" s="44"/>
      <c r="N189" s="44"/>
      <c r="O189" s="44"/>
      <c r="P189" s="44"/>
      <c r="Q189" s="45"/>
      <c r="R189" s="46"/>
      <c r="S189" s="42"/>
      <c r="T189" s="42"/>
      <c r="U189" s="42"/>
      <c r="V189" s="43"/>
      <c r="W189" s="43"/>
      <c r="X189" s="43"/>
      <c r="Y189" s="47"/>
    </row>
    <row r="190" spans="1:25" x14ac:dyDescent="0.35">
      <c r="A190" s="33"/>
      <c r="B190" s="41"/>
      <c r="C190" s="42"/>
      <c r="D190" s="43"/>
      <c r="E190" s="43"/>
      <c r="F190" s="43"/>
      <c r="G190" s="42"/>
      <c r="H190" s="42"/>
      <c r="I190" s="42"/>
      <c r="J190" s="42"/>
      <c r="K190" s="42"/>
      <c r="L190" s="44"/>
      <c r="M190" s="44"/>
      <c r="N190" s="44"/>
      <c r="O190" s="44"/>
      <c r="P190" s="44"/>
      <c r="Q190" s="45"/>
      <c r="R190" s="46"/>
      <c r="S190" s="42"/>
      <c r="T190" s="42"/>
      <c r="U190" s="42"/>
      <c r="V190" s="43"/>
      <c r="W190" s="43"/>
      <c r="X190" s="43"/>
      <c r="Y190" s="47"/>
    </row>
    <row r="191" spans="1:25" x14ac:dyDescent="0.35">
      <c r="A191" s="33"/>
      <c r="B191" s="41"/>
      <c r="C191" s="42"/>
      <c r="D191" s="43"/>
      <c r="E191" s="43"/>
      <c r="F191" s="43"/>
      <c r="G191" s="42"/>
      <c r="H191" s="42"/>
      <c r="I191" s="42"/>
      <c r="J191" s="42"/>
      <c r="K191" s="42"/>
      <c r="L191" s="44"/>
      <c r="M191" s="44"/>
      <c r="N191" s="44"/>
      <c r="O191" s="44"/>
      <c r="P191" s="44"/>
      <c r="Q191" s="45"/>
      <c r="R191" s="46"/>
      <c r="S191" s="42"/>
      <c r="T191" s="42"/>
      <c r="U191" s="42"/>
      <c r="V191" s="43"/>
      <c r="W191" s="43"/>
      <c r="X191" s="43"/>
      <c r="Y191" s="47"/>
    </row>
    <row r="192" spans="1:25" x14ac:dyDescent="0.35">
      <c r="A192" s="33"/>
      <c r="B192" s="34"/>
      <c r="C192" s="35"/>
      <c r="D192" s="36"/>
      <c r="E192" s="36"/>
      <c r="F192" s="36"/>
      <c r="G192" s="35"/>
      <c r="H192" s="35"/>
      <c r="I192" s="35"/>
      <c r="J192" s="35"/>
      <c r="K192" s="35"/>
      <c r="L192" s="37"/>
      <c r="M192" s="37"/>
      <c r="N192" s="37"/>
      <c r="O192" s="37"/>
      <c r="P192" s="37"/>
      <c r="Q192" s="38"/>
      <c r="R192" s="39"/>
      <c r="S192" s="35"/>
      <c r="T192" s="35"/>
      <c r="U192" s="35"/>
      <c r="V192" s="36"/>
      <c r="W192" s="36"/>
      <c r="X192" s="36"/>
      <c r="Y192" s="40"/>
    </row>
    <row r="193" spans="1:25" x14ac:dyDescent="0.35">
      <c r="A193" s="33"/>
      <c r="B193" s="41"/>
      <c r="C193" s="42"/>
      <c r="D193" s="43"/>
      <c r="E193" s="43"/>
      <c r="F193" s="43"/>
      <c r="G193" s="42"/>
      <c r="H193" s="42"/>
      <c r="I193" s="42"/>
      <c r="J193" s="42"/>
      <c r="K193" s="42"/>
      <c r="L193" s="44"/>
      <c r="M193" s="44"/>
      <c r="N193" s="44"/>
      <c r="O193" s="44"/>
      <c r="P193" s="44"/>
      <c r="Q193" s="45"/>
      <c r="R193" s="46"/>
      <c r="S193" s="42"/>
      <c r="T193" s="42"/>
      <c r="U193" s="42"/>
      <c r="V193" s="43"/>
      <c r="W193" s="43"/>
      <c r="X193" s="43"/>
      <c r="Y193" s="47"/>
    </row>
    <row r="194" spans="1:25" x14ac:dyDescent="0.35">
      <c r="A194" s="33"/>
      <c r="B194" s="41"/>
      <c r="C194" s="42"/>
      <c r="D194" s="43"/>
      <c r="E194" s="43"/>
      <c r="F194" s="43"/>
      <c r="G194" s="42"/>
      <c r="H194" s="42"/>
      <c r="I194" s="42"/>
      <c r="J194" s="42"/>
      <c r="K194" s="42"/>
      <c r="L194" s="43"/>
      <c r="M194" s="43"/>
      <c r="N194" s="43"/>
      <c r="O194" s="43"/>
      <c r="P194" s="43"/>
      <c r="Q194" s="49"/>
      <c r="R194" s="46"/>
      <c r="S194" s="42"/>
      <c r="T194" s="42"/>
      <c r="U194" s="42"/>
      <c r="V194" s="43"/>
      <c r="W194" s="43"/>
      <c r="X194" s="43"/>
      <c r="Y194" s="47"/>
    </row>
    <row r="195" spans="1:25" x14ac:dyDescent="0.35">
      <c r="A195" s="33"/>
      <c r="B195" s="41"/>
      <c r="C195" s="42"/>
      <c r="D195" s="43"/>
      <c r="E195" s="43"/>
      <c r="F195" s="43"/>
      <c r="G195" s="42"/>
      <c r="H195" s="42"/>
      <c r="I195" s="42"/>
      <c r="J195" s="42"/>
      <c r="K195" s="42"/>
      <c r="L195" s="43"/>
      <c r="M195" s="43"/>
      <c r="N195" s="43"/>
      <c r="O195" s="43"/>
      <c r="P195" s="43"/>
      <c r="Q195" s="49"/>
      <c r="R195" s="46"/>
      <c r="S195" s="42"/>
      <c r="T195" s="42"/>
      <c r="U195" s="42"/>
      <c r="V195" s="43"/>
      <c r="W195" s="43"/>
      <c r="X195" s="43"/>
      <c r="Y195" s="47"/>
    </row>
    <row r="196" spans="1:25" x14ac:dyDescent="0.35">
      <c r="A196" s="33"/>
      <c r="B196" s="34"/>
      <c r="C196" s="35"/>
      <c r="D196" s="36"/>
      <c r="E196" s="36"/>
      <c r="F196" s="36"/>
      <c r="G196" s="35"/>
      <c r="H196" s="35"/>
      <c r="I196" s="35"/>
      <c r="J196" s="35"/>
      <c r="K196" s="35"/>
      <c r="L196" s="36"/>
      <c r="M196" s="36"/>
      <c r="N196" s="36"/>
      <c r="O196" s="36"/>
      <c r="P196" s="36"/>
      <c r="Q196" s="50"/>
      <c r="R196" s="39"/>
      <c r="S196" s="35"/>
      <c r="T196" s="35"/>
      <c r="U196" s="35"/>
      <c r="V196" s="36"/>
      <c r="W196" s="36"/>
      <c r="X196" s="36"/>
      <c r="Y196" s="40"/>
    </row>
    <row r="197" spans="1:25" x14ac:dyDescent="0.35">
      <c r="A197" s="33"/>
      <c r="B197" s="41"/>
      <c r="C197" s="42"/>
      <c r="D197" s="43"/>
      <c r="E197" s="43"/>
      <c r="F197" s="43"/>
      <c r="G197" s="42"/>
      <c r="H197" s="42"/>
      <c r="I197" s="42"/>
      <c r="J197" s="42"/>
      <c r="K197" s="42"/>
      <c r="L197" s="43"/>
      <c r="M197" s="43"/>
      <c r="N197" s="43"/>
      <c r="O197" s="43"/>
      <c r="P197" s="43"/>
      <c r="Q197" s="49"/>
      <c r="R197" s="46"/>
      <c r="S197" s="42"/>
      <c r="T197" s="42"/>
      <c r="U197" s="42"/>
      <c r="V197" s="43"/>
      <c r="W197" s="43"/>
      <c r="X197" s="43"/>
      <c r="Y197" s="47"/>
    </row>
    <row r="198" spans="1:25" x14ac:dyDescent="0.35">
      <c r="A198" s="33"/>
      <c r="B198" s="41"/>
      <c r="C198" s="42"/>
      <c r="D198" s="43"/>
      <c r="E198" s="43"/>
      <c r="F198" s="43"/>
      <c r="G198" s="42"/>
      <c r="H198" s="42"/>
      <c r="I198" s="42"/>
      <c r="J198" s="42"/>
      <c r="K198" s="42"/>
      <c r="L198" s="43"/>
      <c r="M198" s="43"/>
      <c r="N198" s="43"/>
      <c r="O198" s="43"/>
      <c r="P198" s="43"/>
      <c r="Q198" s="49"/>
      <c r="R198" s="46"/>
      <c r="S198" s="42"/>
      <c r="T198" s="42"/>
      <c r="U198" s="42"/>
      <c r="V198" s="43"/>
      <c r="W198" s="43"/>
      <c r="X198" s="43"/>
      <c r="Y198" s="47"/>
    </row>
    <row r="199" spans="1:25" x14ac:dyDescent="0.35">
      <c r="A199" s="33"/>
      <c r="B199" s="41"/>
      <c r="C199" s="42"/>
      <c r="D199" s="43"/>
      <c r="E199" s="43"/>
      <c r="F199" s="43"/>
      <c r="G199" s="42"/>
      <c r="H199" s="42"/>
      <c r="I199" s="42"/>
      <c r="J199" s="42"/>
      <c r="K199" s="42"/>
      <c r="L199" s="43"/>
      <c r="M199" s="43"/>
      <c r="N199" s="43"/>
      <c r="O199" s="43"/>
      <c r="P199" s="43"/>
      <c r="Q199" s="49"/>
      <c r="R199" s="46"/>
      <c r="S199" s="42"/>
      <c r="T199" s="42"/>
      <c r="U199" s="42"/>
      <c r="V199" s="43"/>
      <c r="W199" s="43"/>
      <c r="X199" s="43"/>
      <c r="Y199" s="47"/>
    </row>
    <row r="200" spans="1:25" x14ac:dyDescent="0.35">
      <c r="A200" s="33"/>
      <c r="B200" s="41"/>
      <c r="C200" s="42"/>
      <c r="D200" s="43"/>
      <c r="E200" s="43"/>
      <c r="F200" s="43"/>
      <c r="G200" s="42"/>
      <c r="H200" s="42"/>
      <c r="I200" s="42"/>
      <c r="J200" s="42"/>
      <c r="K200" s="42"/>
      <c r="L200" s="43"/>
      <c r="M200" s="43"/>
      <c r="N200" s="43"/>
      <c r="O200" s="43"/>
      <c r="P200" s="43"/>
      <c r="Q200" s="49"/>
      <c r="R200" s="46"/>
      <c r="S200" s="42"/>
      <c r="T200" s="42"/>
      <c r="U200" s="42"/>
      <c r="V200" s="43"/>
      <c r="W200" s="43"/>
      <c r="X200" s="43"/>
      <c r="Y200" s="47"/>
    </row>
    <row r="201" spans="1:25" x14ac:dyDescent="0.35">
      <c r="A201" s="33"/>
      <c r="B201" s="41"/>
      <c r="C201" s="42"/>
      <c r="D201" s="43"/>
      <c r="E201" s="43"/>
      <c r="F201" s="43"/>
      <c r="G201" s="42"/>
      <c r="H201" s="42"/>
      <c r="I201" s="42"/>
      <c r="J201" s="42"/>
      <c r="K201" s="42"/>
      <c r="L201" s="43"/>
      <c r="M201" s="43"/>
      <c r="N201" s="43"/>
      <c r="O201" s="43"/>
      <c r="P201" s="43"/>
      <c r="Q201" s="49"/>
      <c r="R201" s="46"/>
      <c r="S201" s="42"/>
      <c r="T201" s="42"/>
      <c r="U201" s="42"/>
      <c r="V201" s="43"/>
      <c r="W201" s="43"/>
      <c r="X201" s="43"/>
      <c r="Y201" s="47"/>
    </row>
    <row r="202" spans="1:25" x14ac:dyDescent="0.35">
      <c r="A202" s="33"/>
      <c r="B202" s="34"/>
      <c r="C202" s="35"/>
      <c r="D202" s="36"/>
      <c r="E202" s="36"/>
      <c r="F202" s="36"/>
      <c r="G202" s="35"/>
      <c r="H202" s="35"/>
      <c r="I202" s="35"/>
      <c r="J202" s="35"/>
      <c r="K202" s="35"/>
      <c r="L202" s="36"/>
      <c r="M202" s="36"/>
      <c r="N202" s="36"/>
      <c r="O202" s="36"/>
      <c r="P202" s="36"/>
      <c r="Q202" s="50"/>
      <c r="R202" s="39"/>
      <c r="S202" s="35"/>
      <c r="T202" s="35"/>
      <c r="U202" s="35"/>
      <c r="V202" s="36"/>
      <c r="W202" s="36"/>
      <c r="X202" s="36"/>
      <c r="Y202" s="40"/>
    </row>
    <row r="203" spans="1:25" x14ac:dyDescent="0.35">
      <c r="A203" s="33"/>
      <c r="B203" s="41"/>
      <c r="C203" s="42"/>
      <c r="D203" s="43"/>
      <c r="E203" s="43"/>
      <c r="F203" s="43"/>
      <c r="G203" s="42"/>
      <c r="H203" s="42"/>
      <c r="I203" s="42"/>
      <c r="J203" s="42"/>
      <c r="K203" s="42"/>
      <c r="L203" s="43"/>
      <c r="M203" s="43"/>
      <c r="N203" s="43"/>
      <c r="O203" s="43"/>
      <c r="P203" s="43"/>
      <c r="Q203" s="49"/>
      <c r="R203" s="46"/>
      <c r="S203" s="42"/>
      <c r="T203" s="42"/>
      <c r="U203" s="42"/>
      <c r="V203" s="43"/>
      <c r="W203" s="43"/>
      <c r="X203" s="43"/>
      <c r="Y203" s="47"/>
    </row>
    <row r="204" spans="1:25" x14ac:dyDescent="0.35">
      <c r="A204" s="33"/>
      <c r="B204" s="41"/>
      <c r="C204" s="42"/>
      <c r="D204" s="43"/>
      <c r="E204" s="43"/>
      <c r="F204" s="43"/>
      <c r="G204" s="42"/>
      <c r="H204" s="42"/>
      <c r="I204" s="42"/>
      <c r="J204" s="42"/>
      <c r="K204" s="42"/>
      <c r="L204" s="43"/>
      <c r="M204" s="43"/>
      <c r="N204" s="43"/>
      <c r="O204" s="43"/>
      <c r="P204" s="43"/>
      <c r="Q204" s="49"/>
      <c r="R204" s="46"/>
      <c r="S204" s="42"/>
      <c r="T204" s="42"/>
      <c r="U204" s="42"/>
      <c r="V204" s="43"/>
      <c r="W204" s="43"/>
      <c r="X204" s="43"/>
      <c r="Y204" s="47"/>
    </row>
    <row r="205" spans="1:25" x14ac:dyDescent="0.35">
      <c r="A205" s="33"/>
      <c r="B205" s="41"/>
      <c r="C205" s="42"/>
      <c r="D205" s="43"/>
      <c r="E205" s="43"/>
      <c r="F205" s="43"/>
      <c r="G205" s="42"/>
      <c r="H205" s="42"/>
      <c r="I205" s="42"/>
      <c r="J205" s="42"/>
      <c r="K205" s="42"/>
      <c r="L205" s="43"/>
      <c r="M205" s="43"/>
      <c r="N205" s="43"/>
      <c r="O205" s="43"/>
      <c r="P205" s="43"/>
      <c r="Q205" s="49"/>
      <c r="R205" s="46"/>
      <c r="S205" s="42"/>
      <c r="T205" s="42"/>
      <c r="U205" s="42"/>
      <c r="V205" s="43"/>
      <c r="W205" s="43"/>
      <c r="X205" s="43"/>
      <c r="Y205" s="47"/>
    </row>
    <row r="206" spans="1:25" x14ac:dyDescent="0.35">
      <c r="A206" s="33"/>
      <c r="B206" s="51"/>
      <c r="C206" s="52"/>
      <c r="D206" s="53"/>
      <c r="E206" s="53"/>
      <c r="F206" s="53"/>
      <c r="G206" s="52"/>
      <c r="H206" s="52"/>
      <c r="I206" s="52"/>
      <c r="J206" s="52"/>
      <c r="K206" s="52"/>
      <c r="L206" s="53"/>
      <c r="M206" s="53"/>
      <c r="N206" s="53"/>
      <c r="O206" s="53"/>
      <c r="P206" s="53"/>
      <c r="Q206" s="54"/>
      <c r="R206" s="55"/>
      <c r="S206" s="52"/>
      <c r="T206" s="52"/>
      <c r="U206" s="52"/>
      <c r="V206" s="53"/>
      <c r="W206" s="53"/>
      <c r="X206" s="53"/>
      <c r="Y206" s="56"/>
    </row>
    <row r="207" spans="1:25" x14ac:dyDescent="0.35">
      <c r="A207" s="57" t="s">
        <v>52</v>
      </c>
      <c r="B207" s="1">
        <f>COUNTIFS(D186:D206,"&gt;0")</f>
        <v>0</v>
      </c>
      <c r="C207" s="1" t="e">
        <f>SUMIFS(C186:C206,D186:D206,"&gt;0")/SUM(D186:D206)</f>
        <v>#DIV/0!</v>
      </c>
      <c r="D207" s="58"/>
      <c r="E207" s="28">
        <f>(SUMIFS(C186:C206,E186:E206,"&gt;0"))</f>
        <v>0</v>
      </c>
      <c r="F207" s="28">
        <f>(SUMIFS(C186:C206,F186:F206,"&gt;0"))</f>
        <v>0</v>
      </c>
      <c r="G207" s="1">
        <f>SUMIFS(G186:G206,D186:D206,1)</f>
        <v>0</v>
      </c>
      <c r="H207" s="1">
        <f>SUMIFS(H186:H206,D186:D206,1)</f>
        <v>0</v>
      </c>
      <c r="I207" s="1">
        <f>SUMIFS(I186:I206,D186:D206,1)</f>
        <v>0</v>
      </c>
      <c r="J207" s="1">
        <f>SUMIFS(J186:J206,D186:D206,1)</f>
        <v>0</v>
      </c>
      <c r="K207" s="1">
        <f>SUMIFS(K186:K206,D186:D206,1)</f>
        <v>0</v>
      </c>
      <c r="L207" s="1">
        <f>SUMIFS(L186:L206,D186:D206,1)</f>
        <v>0</v>
      </c>
      <c r="M207" s="1">
        <f>SUMIFS(M186:M206,D186:D206,1)</f>
        <v>0</v>
      </c>
      <c r="N207" s="1">
        <f>SUMIFS(N186:N206,D186:D206,1)</f>
        <v>0</v>
      </c>
      <c r="O207" s="1">
        <f>SUMIFS(O186:O206,D186:D206,1)</f>
        <v>0</v>
      </c>
      <c r="P207" s="1">
        <f>SUMIFS(P186:P206,D186:D206,1)</f>
        <v>0</v>
      </c>
      <c r="Q207" s="29">
        <f>SUMIFS(Q186:Q206,D186:D206,1)</f>
        <v>0</v>
      </c>
      <c r="R207" s="91">
        <f>SUM(R186:R206)</f>
        <v>0</v>
      </c>
      <c r="S207" s="93">
        <f t="shared" ref="S207:Y207" si="6">SUM(S186:S206)</f>
        <v>0</v>
      </c>
      <c r="T207" s="93">
        <f t="shared" si="6"/>
        <v>0</v>
      </c>
      <c r="U207" s="93">
        <f t="shared" si="6"/>
        <v>0</v>
      </c>
      <c r="V207" s="93">
        <f t="shared" si="6"/>
        <v>0</v>
      </c>
      <c r="W207" s="93">
        <f t="shared" si="6"/>
        <v>0</v>
      </c>
      <c r="X207" s="93">
        <f t="shared" si="6"/>
        <v>0</v>
      </c>
      <c r="Y207" s="95">
        <f t="shared" si="6"/>
        <v>0</v>
      </c>
    </row>
    <row r="208" spans="1:25" x14ac:dyDescent="0.35">
      <c r="A208" s="59" t="s">
        <v>51</v>
      </c>
      <c r="B208" s="1">
        <f>(COUNTIFS(E186:E206,"&gt;0"))+(COUNTIFS(F186:F206,"&gt;0"))</f>
        <v>0</v>
      </c>
      <c r="C208" s="2" t="e">
        <f>(SUMIFS(C186:C206,E186:E206,"&gt;0")+SUMIFS(C186:C206,F186:F206,"&gt;0"))/(SUM(E186:E206)+SUM(F186:F206))</f>
        <v>#DIV/0!</v>
      </c>
      <c r="D208" s="60"/>
      <c r="E208" s="2">
        <f>IF(E207&gt;F207,1,0)+OR(E207=F207)</f>
        <v>1</v>
      </c>
      <c r="F208" s="2">
        <f>IF(F207&gt;E207,1,0)+OR(F207=E207)</f>
        <v>1</v>
      </c>
      <c r="G208" s="2">
        <f>SUM(SUMIFS(G186:G206,E186:E206,1)+SUMIFS(G186:G206,F186:F206,1))</f>
        <v>0</v>
      </c>
      <c r="H208" s="2">
        <f>SUM(SUMIFS(H186:H206,E186:E206,1)+SUMIFS(H186:H206,F186:F206,1))</f>
        <v>0</v>
      </c>
      <c r="I208" s="2">
        <f>SUM(SUMIFS(I186:I206,E186:E206,1)+SUMIFS(I186:I206,F186:F206,1))</f>
        <v>0</v>
      </c>
      <c r="J208" s="2">
        <f>SUM(SUMIFS(J186:J206,E186:E206,1)+SUMIFS(J186:J206,F186:F206,1))</f>
        <v>0</v>
      </c>
      <c r="K208" s="2">
        <f>SUM(SUMIFS(K186:K206,E186:E206,1)+SUMIFS(K186:K206,F186:F206,1))</f>
        <v>0</v>
      </c>
      <c r="L208" s="2">
        <f>SUM(SUMIFS(L186:L206,E186:E206,1)+SUMIFS(L186:L206,F186:F206,1))</f>
        <v>0</v>
      </c>
      <c r="M208" s="2">
        <f>SUM(SUMIFS(M186:M206,E186:E206,1)+SUMIFS(M186:M206,F186:F206,1))</f>
        <v>0</v>
      </c>
      <c r="N208" s="2">
        <f>SUM(SUMIFS(N186:N206,E186:E206,1)+SUMIFS(N186:N206,F186:F206,1))</f>
        <v>0</v>
      </c>
      <c r="O208" s="2">
        <f>SUM(SUMIFS(O186:O206,E186:E206,1)+SUMIFS(O186:O206,F186:F206,1))</f>
        <v>0</v>
      </c>
      <c r="P208" s="2">
        <f>SUM(SUMIFS(P186:P206,E186:E206,1)+SUMIFS(P186:P206,F186:F206,1))</f>
        <v>0</v>
      </c>
      <c r="Q208" s="30">
        <f>SUM(SUMIFS(Q186:Q206,E186:E206,1)+SUMIFS(Q186:Q206,F186:F206,1))</f>
        <v>0</v>
      </c>
      <c r="R208" s="92"/>
      <c r="S208" s="94"/>
      <c r="T208" s="94"/>
      <c r="U208" s="94"/>
      <c r="V208" s="94"/>
      <c r="W208" s="94"/>
      <c r="X208" s="94"/>
      <c r="Y208" s="96"/>
    </row>
    <row r="209" spans="4:4" x14ac:dyDescent="0.35">
      <c r="D209" s="62" t="s">
        <v>59</v>
      </c>
    </row>
    <row r="210" spans="4:4" x14ac:dyDescent="0.35">
      <c r="D210" s="31" t="s">
        <v>28</v>
      </c>
    </row>
  </sheetData>
  <sheetProtection algorithmName="SHA-512" hashValue="x8bToJJpyckvteQTborFkb5Is1PNfe3O3+5ZD0r0qlhLjGqtQNK9BbS/N3flg2Rf4810N1VcjBOcRzM7e8YcJw==" saltValue="DcXXBqelTT6L2CrW8RUAmA==" spinCount="100000" sheet="1" objects="1" scenarios="1"/>
  <mergeCells count="266">
    <mergeCell ref="R207:R208"/>
    <mergeCell ref="S207:S208"/>
    <mergeCell ref="T207:T208"/>
    <mergeCell ref="U207:U208"/>
    <mergeCell ref="V207:V208"/>
    <mergeCell ref="W207:W208"/>
    <mergeCell ref="X207:X208"/>
    <mergeCell ref="Y207:Y208"/>
    <mergeCell ref="R184:R185"/>
    <mergeCell ref="S184:S185"/>
    <mergeCell ref="T184:T185"/>
    <mergeCell ref="U184:U185"/>
    <mergeCell ref="V184:V185"/>
    <mergeCell ref="W184:W185"/>
    <mergeCell ref="A182:Y182"/>
    <mergeCell ref="A183:A185"/>
    <mergeCell ref="B183:B185"/>
    <mergeCell ref="C183:C185"/>
    <mergeCell ref="D183:F183"/>
    <mergeCell ref="G183:K183"/>
    <mergeCell ref="L183:Q183"/>
    <mergeCell ref="R183:U183"/>
    <mergeCell ref="V183:Y183"/>
    <mergeCell ref="D184:D185"/>
    <mergeCell ref="L184:L185"/>
    <mergeCell ref="M184:M185"/>
    <mergeCell ref="N184:N185"/>
    <mergeCell ref="O184:O185"/>
    <mergeCell ref="P184:P185"/>
    <mergeCell ref="Q184:Q185"/>
    <mergeCell ref="E184:F184"/>
    <mergeCell ref="G184:G185"/>
    <mergeCell ref="H184:H185"/>
    <mergeCell ref="I184:I185"/>
    <mergeCell ref="J184:J185"/>
    <mergeCell ref="K184:K185"/>
    <mergeCell ref="X184:X185"/>
    <mergeCell ref="Y184:Y185"/>
    <mergeCell ref="R176:R177"/>
    <mergeCell ref="S176:S177"/>
    <mergeCell ref="T176:T177"/>
    <mergeCell ref="U176:U177"/>
    <mergeCell ref="V176:V177"/>
    <mergeCell ref="W176:W177"/>
    <mergeCell ref="X176:X177"/>
    <mergeCell ref="Y176:Y177"/>
    <mergeCell ref="R153:R154"/>
    <mergeCell ref="S153:S154"/>
    <mergeCell ref="T153:T154"/>
    <mergeCell ref="U153:U154"/>
    <mergeCell ref="V153:V154"/>
    <mergeCell ref="W153:W154"/>
    <mergeCell ref="A151:Y151"/>
    <mergeCell ref="A152:A154"/>
    <mergeCell ref="B152:B154"/>
    <mergeCell ref="C152:C154"/>
    <mergeCell ref="D152:F152"/>
    <mergeCell ref="G152:K152"/>
    <mergeCell ref="L152:Q152"/>
    <mergeCell ref="R152:U152"/>
    <mergeCell ref="V152:Y152"/>
    <mergeCell ref="D153:D154"/>
    <mergeCell ref="L153:L154"/>
    <mergeCell ref="M153:M154"/>
    <mergeCell ref="N153:N154"/>
    <mergeCell ref="O153:O154"/>
    <mergeCell ref="P153:P154"/>
    <mergeCell ref="Q153:Q154"/>
    <mergeCell ref="E153:F153"/>
    <mergeCell ref="G153:G154"/>
    <mergeCell ref="H153:H154"/>
    <mergeCell ref="I153:I154"/>
    <mergeCell ref="J153:J154"/>
    <mergeCell ref="K153:K154"/>
    <mergeCell ref="X153:X154"/>
    <mergeCell ref="Y153:Y154"/>
    <mergeCell ref="R146:R147"/>
    <mergeCell ref="S146:S147"/>
    <mergeCell ref="T146:T147"/>
    <mergeCell ref="U146:U147"/>
    <mergeCell ref="V146:V147"/>
    <mergeCell ref="W146:W147"/>
    <mergeCell ref="X146:X147"/>
    <mergeCell ref="Y146:Y147"/>
    <mergeCell ref="R123:R124"/>
    <mergeCell ref="S123:S124"/>
    <mergeCell ref="T123:T124"/>
    <mergeCell ref="U123:U124"/>
    <mergeCell ref="V123:V124"/>
    <mergeCell ref="W123:W124"/>
    <mergeCell ref="A121:Y121"/>
    <mergeCell ref="A122:A124"/>
    <mergeCell ref="B122:B124"/>
    <mergeCell ref="C122:C124"/>
    <mergeCell ref="D122:F122"/>
    <mergeCell ref="G122:K122"/>
    <mergeCell ref="L122:Q122"/>
    <mergeCell ref="R122:U122"/>
    <mergeCell ref="V122:Y122"/>
    <mergeCell ref="D123:D124"/>
    <mergeCell ref="L123:L124"/>
    <mergeCell ref="M123:M124"/>
    <mergeCell ref="N123:N124"/>
    <mergeCell ref="O123:O124"/>
    <mergeCell ref="P123:P124"/>
    <mergeCell ref="Q123:Q124"/>
    <mergeCell ref="E123:F123"/>
    <mergeCell ref="G123:G124"/>
    <mergeCell ref="H123:H124"/>
    <mergeCell ref="I123:I124"/>
    <mergeCell ref="J123:J124"/>
    <mergeCell ref="K123:K124"/>
    <mergeCell ref="X123:X124"/>
    <mergeCell ref="Y123:Y124"/>
    <mergeCell ref="R116:R117"/>
    <mergeCell ref="S116:S117"/>
    <mergeCell ref="T116:T117"/>
    <mergeCell ref="U116:U117"/>
    <mergeCell ref="V116:V117"/>
    <mergeCell ref="W116:W117"/>
    <mergeCell ref="X116:X117"/>
    <mergeCell ref="Y116:Y117"/>
    <mergeCell ref="R93:R94"/>
    <mergeCell ref="S93:S94"/>
    <mergeCell ref="T93:T94"/>
    <mergeCell ref="U93:U94"/>
    <mergeCell ref="V93:V94"/>
    <mergeCell ref="W93:W94"/>
    <mergeCell ref="A91:Y91"/>
    <mergeCell ref="A92:A94"/>
    <mergeCell ref="B92:B94"/>
    <mergeCell ref="C92:C94"/>
    <mergeCell ref="D92:F92"/>
    <mergeCell ref="G92:K92"/>
    <mergeCell ref="L92:Q92"/>
    <mergeCell ref="R92:U92"/>
    <mergeCell ref="V92:Y92"/>
    <mergeCell ref="D93:D94"/>
    <mergeCell ref="L93:L94"/>
    <mergeCell ref="M93:M94"/>
    <mergeCell ref="N93:N94"/>
    <mergeCell ref="O93:O94"/>
    <mergeCell ref="P93:P94"/>
    <mergeCell ref="Q93:Q94"/>
    <mergeCell ref="E93:F93"/>
    <mergeCell ref="G93:G94"/>
    <mergeCell ref="H93:H94"/>
    <mergeCell ref="I93:I94"/>
    <mergeCell ref="J93:J94"/>
    <mergeCell ref="K93:K94"/>
    <mergeCell ref="X93:X94"/>
    <mergeCell ref="Y93:Y94"/>
    <mergeCell ref="R86:R87"/>
    <mergeCell ref="S86:S87"/>
    <mergeCell ref="T86:T87"/>
    <mergeCell ref="U86:U87"/>
    <mergeCell ref="V86:V87"/>
    <mergeCell ref="W86:W87"/>
    <mergeCell ref="X86:X87"/>
    <mergeCell ref="Y86:Y87"/>
    <mergeCell ref="R63:R64"/>
    <mergeCell ref="S63:S64"/>
    <mergeCell ref="T63:T64"/>
    <mergeCell ref="U63:U64"/>
    <mergeCell ref="V63:V64"/>
    <mergeCell ref="W63:W64"/>
    <mergeCell ref="A61:Y61"/>
    <mergeCell ref="A62:A64"/>
    <mergeCell ref="B62:B64"/>
    <mergeCell ref="C62:C64"/>
    <mergeCell ref="D62:F62"/>
    <mergeCell ref="G62:K62"/>
    <mergeCell ref="L62:Q62"/>
    <mergeCell ref="R62:U62"/>
    <mergeCell ref="V62:Y62"/>
    <mergeCell ref="D63:D64"/>
    <mergeCell ref="L63:L64"/>
    <mergeCell ref="M63:M64"/>
    <mergeCell ref="N63:N64"/>
    <mergeCell ref="O63:O64"/>
    <mergeCell ref="P63:P64"/>
    <mergeCell ref="Q63:Q64"/>
    <mergeCell ref="E63:F63"/>
    <mergeCell ref="G63:G64"/>
    <mergeCell ref="H63:H64"/>
    <mergeCell ref="I63:I64"/>
    <mergeCell ref="J63:J64"/>
    <mergeCell ref="K63:K64"/>
    <mergeCell ref="X63:X64"/>
    <mergeCell ref="Y63:Y64"/>
    <mergeCell ref="R56:R57"/>
    <mergeCell ref="S56:S57"/>
    <mergeCell ref="T56:T57"/>
    <mergeCell ref="U56:U57"/>
    <mergeCell ref="V56:V57"/>
    <mergeCell ref="W56:W57"/>
    <mergeCell ref="X56:X57"/>
    <mergeCell ref="Y56:Y57"/>
    <mergeCell ref="R33:R34"/>
    <mergeCell ref="S33:S34"/>
    <mergeCell ref="T33:T34"/>
    <mergeCell ref="U33:U34"/>
    <mergeCell ref="V33:V34"/>
    <mergeCell ref="W33:W34"/>
    <mergeCell ref="A31:Y31"/>
    <mergeCell ref="A32:A34"/>
    <mergeCell ref="B32:B34"/>
    <mergeCell ref="C32:C34"/>
    <mergeCell ref="D32:F32"/>
    <mergeCell ref="G32:K32"/>
    <mergeCell ref="L32:Q32"/>
    <mergeCell ref="R32:U32"/>
    <mergeCell ref="V32:Y32"/>
    <mergeCell ref="D33:D34"/>
    <mergeCell ref="L33:L34"/>
    <mergeCell ref="M33:M34"/>
    <mergeCell ref="N33:N34"/>
    <mergeCell ref="O33:O34"/>
    <mergeCell ref="P33:P34"/>
    <mergeCell ref="Q33:Q34"/>
    <mergeCell ref="E33:F33"/>
    <mergeCell ref="G33:G34"/>
    <mergeCell ref="H33:H34"/>
    <mergeCell ref="I33:I34"/>
    <mergeCell ref="J33:J34"/>
    <mergeCell ref="K33:K34"/>
    <mergeCell ref="X33:X34"/>
    <mergeCell ref="Y33:Y34"/>
    <mergeCell ref="R26:R27"/>
    <mergeCell ref="S26:S27"/>
    <mergeCell ref="T26:T27"/>
    <mergeCell ref="U26:U27"/>
    <mergeCell ref="V26:V27"/>
    <mergeCell ref="W26:W27"/>
    <mergeCell ref="X26:X27"/>
    <mergeCell ref="Y26:Y27"/>
    <mergeCell ref="R3:R4"/>
    <mergeCell ref="S3:S4"/>
    <mergeCell ref="T3:T4"/>
    <mergeCell ref="U3:U4"/>
    <mergeCell ref="V3:V4"/>
    <mergeCell ref="W3:W4"/>
    <mergeCell ref="A1:Y1"/>
    <mergeCell ref="A2:A4"/>
    <mergeCell ref="B2:B4"/>
    <mergeCell ref="C2:C4"/>
    <mergeCell ref="D2:F2"/>
    <mergeCell ref="G2:K2"/>
    <mergeCell ref="L2:Q2"/>
    <mergeCell ref="R2:U2"/>
    <mergeCell ref="V2:Y2"/>
    <mergeCell ref="D3:D4"/>
    <mergeCell ref="L3:L4"/>
    <mergeCell ref="M3:M4"/>
    <mergeCell ref="N3:N4"/>
    <mergeCell ref="O3:O4"/>
    <mergeCell ref="P3:P4"/>
    <mergeCell ref="Q3:Q4"/>
    <mergeCell ref="E3:F3"/>
    <mergeCell ref="G3:G4"/>
    <mergeCell ref="H3:H4"/>
    <mergeCell ref="I3:I4"/>
    <mergeCell ref="J3:J4"/>
    <mergeCell ref="K3:K4"/>
    <mergeCell ref="X3:X4"/>
    <mergeCell ref="Y3:Y4"/>
  </mergeCells>
  <dataValidations count="1">
    <dataValidation type="whole" allowBlank="1" showInputMessage="1" showErrorMessage="1" errorTitle="Skriv 1 for  terreng og jaktform" error="Skriv inn &quot;1&quot; på ett og kun ett alternativ under &quot;Terreng og jaktform&quot;" sqref="D186:F206 D35:F55 D65:F85 D95:F115 D125:F145 D155:F175 D5:F25">
      <formula1>1</formula1>
      <formula2>1</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0"/>
  <sheetViews>
    <sheetView topLeftCell="A181" workbookViewId="0">
      <selection activeCell="H110" sqref="H110"/>
    </sheetView>
  </sheetViews>
  <sheetFormatPr defaultColWidth="11.453125" defaultRowHeight="14.5" x14ac:dyDescent="0.35"/>
  <cols>
    <col min="1" max="1" width="31.453125" style="31" customWidth="1"/>
    <col min="2" max="2" width="14.54296875" style="31" bestFit="1" customWidth="1"/>
    <col min="3" max="3" width="17.26953125" style="31" bestFit="1" customWidth="1"/>
    <col min="4" max="4" width="10.1796875" style="31" customWidth="1"/>
    <col min="5" max="5" width="10.81640625" style="31" customWidth="1"/>
    <col min="6" max="6" width="12.7265625" style="31" customWidth="1"/>
    <col min="7" max="7" width="10.453125" style="31" bestFit="1" customWidth="1"/>
    <col min="8" max="8" width="10.26953125" style="31" bestFit="1" customWidth="1"/>
    <col min="9" max="9" width="5.54296875" style="31" bestFit="1" customWidth="1"/>
    <col min="10" max="10" width="4.7265625" style="31" bestFit="1" customWidth="1"/>
    <col min="11" max="11" width="7" style="31" bestFit="1" customWidth="1"/>
    <col min="12" max="12" width="9.1796875" style="31" bestFit="1" customWidth="1"/>
    <col min="13" max="13" width="9.26953125" style="31" bestFit="1" customWidth="1"/>
    <col min="14" max="14" width="10.7265625" style="31" bestFit="1" customWidth="1"/>
    <col min="15" max="15" width="11" style="31" bestFit="1" customWidth="1"/>
    <col min="16" max="16" width="12.1796875" style="31" bestFit="1" customWidth="1"/>
    <col min="17" max="17" width="12.453125" style="31" bestFit="1" customWidth="1"/>
    <col min="18" max="18" width="5.453125" style="31" bestFit="1" customWidth="1"/>
    <col min="19" max="19" width="3.7265625" style="31" bestFit="1" customWidth="1"/>
    <col min="20" max="20" width="5.1796875" style="31" bestFit="1" customWidth="1"/>
    <col min="21" max="21" width="7" style="31" bestFit="1" customWidth="1"/>
    <col min="22" max="22" width="5.7265625" style="31" bestFit="1" customWidth="1"/>
    <col min="23" max="23" width="4.54296875" style="31" bestFit="1" customWidth="1"/>
    <col min="24" max="24" width="6.81640625" style="31" bestFit="1" customWidth="1"/>
    <col min="25" max="25" width="4" style="31" bestFit="1" customWidth="1"/>
    <col min="26" max="16384" width="11.453125" style="31"/>
  </cols>
  <sheetData>
    <row r="1" spans="1:25" ht="15.5" x14ac:dyDescent="0.35">
      <c r="A1" s="66" t="s">
        <v>50</v>
      </c>
      <c r="B1" s="67"/>
      <c r="C1" s="67"/>
      <c r="D1" s="67"/>
      <c r="E1" s="67"/>
      <c r="F1" s="67"/>
      <c r="G1" s="67"/>
      <c r="H1" s="67"/>
      <c r="I1" s="67"/>
      <c r="J1" s="67"/>
      <c r="K1" s="67"/>
      <c r="L1" s="67"/>
      <c r="M1" s="67"/>
      <c r="N1" s="67"/>
      <c r="O1" s="67"/>
      <c r="P1" s="67"/>
      <c r="Q1" s="67"/>
      <c r="R1" s="67"/>
      <c r="S1" s="67"/>
      <c r="T1" s="67"/>
      <c r="U1" s="67"/>
      <c r="V1" s="67"/>
      <c r="W1" s="67"/>
      <c r="X1" s="67"/>
      <c r="Y1" s="68"/>
    </row>
    <row r="2" spans="1:25" ht="15" customHeight="1" x14ac:dyDescent="0.35">
      <c r="A2" s="69" t="s">
        <v>53</v>
      </c>
      <c r="B2" s="71" t="s">
        <v>0</v>
      </c>
      <c r="C2" s="74" t="s">
        <v>1</v>
      </c>
      <c r="D2" s="77" t="s">
        <v>2</v>
      </c>
      <c r="E2" s="78"/>
      <c r="F2" s="78"/>
      <c r="G2" s="79" t="s">
        <v>3</v>
      </c>
      <c r="H2" s="80"/>
      <c r="I2" s="80"/>
      <c r="J2" s="80"/>
      <c r="K2" s="81"/>
      <c r="L2" s="78" t="s">
        <v>4</v>
      </c>
      <c r="M2" s="78"/>
      <c r="N2" s="78"/>
      <c r="O2" s="78"/>
      <c r="P2" s="78"/>
      <c r="Q2" s="82"/>
      <c r="R2" s="83" t="s">
        <v>5</v>
      </c>
      <c r="S2" s="84"/>
      <c r="T2" s="84"/>
      <c r="U2" s="84"/>
      <c r="V2" s="78" t="s">
        <v>6</v>
      </c>
      <c r="W2" s="78"/>
      <c r="X2" s="78"/>
      <c r="Y2" s="82"/>
    </row>
    <row r="3" spans="1:25" x14ac:dyDescent="0.35">
      <c r="A3" s="69"/>
      <c r="B3" s="72"/>
      <c r="C3" s="75"/>
      <c r="D3" s="85" t="s">
        <v>7</v>
      </c>
      <c r="E3" s="72" t="s">
        <v>8</v>
      </c>
      <c r="F3" s="72"/>
      <c r="G3" s="75" t="s">
        <v>58</v>
      </c>
      <c r="H3" s="75" t="s">
        <v>9</v>
      </c>
      <c r="I3" s="89" t="s">
        <v>10</v>
      </c>
      <c r="J3" s="89" t="s">
        <v>11</v>
      </c>
      <c r="K3" s="89" t="s">
        <v>12</v>
      </c>
      <c r="L3" s="72" t="s">
        <v>13</v>
      </c>
      <c r="M3" s="72" t="s">
        <v>14</v>
      </c>
      <c r="N3" s="72" t="s">
        <v>15</v>
      </c>
      <c r="O3" s="72" t="s">
        <v>16</v>
      </c>
      <c r="P3" s="72" t="s">
        <v>17</v>
      </c>
      <c r="Q3" s="87" t="s">
        <v>18</v>
      </c>
      <c r="R3" s="97" t="s">
        <v>19</v>
      </c>
      <c r="S3" s="89" t="s">
        <v>20</v>
      </c>
      <c r="T3" s="89" t="s">
        <v>21</v>
      </c>
      <c r="U3" s="89" t="s">
        <v>12</v>
      </c>
      <c r="V3" s="72" t="s">
        <v>22</v>
      </c>
      <c r="W3" s="72" t="s">
        <v>23</v>
      </c>
      <c r="X3" s="72" t="s">
        <v>24</v>
      </c>
      <c r="Y3" s="87" t="s">
        <v>25</v>
      </c>
    </row>
    <row r="4" spans="1:25" ht="15" thickBot="1" x14ac:dyDescent="0.4">
      <c r="A4" s="70"/>
      <c r="B4" s="73"/>
      <c r="C4" s="76"/>
      <c r="D4" s="86"/>
      <c r="E4" s="32" t="s">
        <v>26</v>
      </c>
      <c r="F4" s="32" t="s">
        <v>27</v>
      </c>
      <c r="G4" s="76"/>
      <c r="H4" s="76"/>
      <c r="I4" s="90"/>
      <c r="J4" s="90"/>
      <c r="K4" s="90"/>
      <c r="L4" s="73"/>
      <c r="M4" s="73"/>
      <c r="N4" s="73"/>
      <c r="O4" s="73"/>
      <c r="P4" s="73"/>
      <c r="Q4" s="88"/>
      <c r="R4" s="98"/>
      <c r="S4" s="90"/>
      <c r="T4" s="90"/>
      <c r="U4" s="90"/>
      <c r="V4" s="73"/>
      <c r="W4" s="73"/>
      <c r="X4" s="73"/>
      <c r="Y4" s="88"/>
    </row>
    <row r="5" spans="1:25" x14ac:dyDescent="0.35">
      <c r="A5" s="33"/>
      <c r="B5" s="34"/>
      <c r="C5" s="35"/>
      <c r="D5" s="36"/>
      <c r="E5" s="36"/>
      <c r="F5" s="36"/>
      <c r="G5" s="35"/>
      <c r="H5" s="35"/>
      <c r="I5" s="35"/>
      <c r="J5" s="35"/>
      <c r="K5" s="35"/>
      <c r="L5" s="37"/>
      <c r="M5" s="37"/>
      <c r="N5" s="37"/>
      <c r="O5" s="37"/>
      <c r="P5" s="37"/>
      <c r="Q5" s="38"/>
      <c r="R5" s="39"/>
      <c r="S5" s="35"/>
      <c r="T5" s="35"/>
      <c r="U5" s="35"/>
      <c r="V5" s="36"/>
      <c r="W5" s="36"/>
      <c r="X5" s="36"/>
      <c r="Y5" s="40"/>
    </row>
    <row r="6" spans="1:25" x14ac:dyDescent="0.35">
      <c r="A6" s="33"/>
      <c r="B6" s="41"/>
      <c r="C6" s="42"/>
      <c r="D6" s="43"/>
      <c r="E6" s="43"/>
      <c r="F6" s="43"/>
      <c r="G6" s="42"/>
      <c r="H6" s="42"/>
      <c r="I6" s="42"/>
      <c r="J6" s="42"/>
      <c r="K6" s="42"/>
      <c r="L6" s="44"/>
      <c r="M6" s="44"/>
      <c r="N6" s="44"/>
      <c r="O6" s="44"/>
      <c r="P6" s="44"/>
      <c r="Q6" s="45"/>
      <c r="R6" s="46"/>
      <c r="S6" s="42"/>
      <c r="T6" s="42"/>
      <c r="U6" s="42"/>
      <c r="V6" s="43"/>
      <c r="W6" s="43"/>
      <c r="X6" s="43"/>
      <c r="Y6" s="47"/>
    </row>
    <row r="7" spans="1:25" x14ac:dyDescent="0.35">
      <c r="A7" s="33"/>
      <c r="B7" s="41"/>
      <c r="C7" s="42"/>
      <c r="D7" s="43"/>
      <c r="E7" s="43"/>
      <c r="F7" s="43"/>
      <c r="G7" s="42"/>
      <c r="H7" s="42"/>
      <c r="I7" s="42"/>
      <c r="J7" s="42"/>
      <c r="K7" s="42"/>
      <c r="L7" s="44"/>
      <c r="M7" s="44"/>
      <c r="N7" s="44"/>
      <c r="O7" s="44"/>
      <c r="P7" s="44"/>
      <c r="Q7" s="45"/>
      <c r="R7" s="46"/>
      <c r="S7" s="42"/>
      <c r="T7" s="42"/>
      <c r="U7" s="42"/>
      <c r="V7" s="44"/>
      <c r="W7" s="44"/>
      <c r="X7" s="44"/>
      <c r="Y7" s="48"/>
    </row>
    <row r="8" spans="1:25" x14ac:dyDescent="0.35">
      <c r="A8" s="33"/>
      <c r="B8" s="41"/>
      <c r="C8" s="42"/>
      <c r="D8" s="43"/>
      <c r="E8" s="43"/>
      <c r="F8" s="43"/>
      <c r="G8" s="42"/>
      <c r="H8" s="42"/>
      <c r="I8" s="42"/>
      <c r="J8" s="42"/>
      <c r="K8" s="42"/>
      <c r="L8" s="44"/>
      <c r="M8" s="44"/>
      <c r="N8" s="44"/>
      <c r="O8" s="44"/>
      <c r="P8" s="44"/>
      <c r="Q8" s="45"/>
      <c r="R8" s="46"/>
      <c r="S8" s="42"/>
      <c r="T8" s="42"/>
      <c r="U8" s="42"/>
      <c r="V8" s="43"/>
      <c r="W8" s="43"/>
      <c r="X8" s="43"/>
      <c r="Y8" s="47"/>
    </row>
    <row r="9" spans="1:25" x14ac:dyDescent="0.35">
      <c r="A9" s="33"/>
      <c r="B9" s="41"/>
      <c r="C9" s="42"/>
      <c r="D9" s="43"/>
      <c r="E9" s="43"/>
      <c r="F9" s="43"/>
      <c r="G9" s="42"/>
      <c r="H9" s="42"/>
      <c r="I9" s="42"/>
      <c r="J9" s="42"/>
      <c r="K9" s="42"/>
      <c r="L9" s="44"/>
      <c r="M9" s="44"/>
      <c r="N9" s="44"/>
      <c r="O9" s="44"/>
      <c r="P9" s="44"/>
      <c r="Q9" s="45"/>
      <c r="R9" s="46"/>
      <c r="S9" s="42"/>
      <c r="T9" s="42"/>
      <c r="U9" s="42"/>
      <c r="V9" s="43"/>
      <c r="W9" s="43"/>
      <c r="X9" s="43"/>
      <c r="Y9" s="47"/>
    </row>
    <row r="10" spans="1:25" x14ac:dyDescent="0.35">
      <c r="A10" s="33"/>
      <c r="B10" s="41"/>
      <c r="C10" s="42"/>
      <c r="D10" s="43"/>
      <c r="E10" s="43"/>
      <c r="F10" s="43"/>
      <c r="G10" s="42"/>
      <c r="H10" s="42"/>
      <c r="I10" s="42"/>
      <c r="J10" s="42"/>
      <c r="K10" s="42"/>
      <c r="L10" s="44"/>
      <c r="M10" s="44"/>
      <c r="N10" s="44"/>
      <c r="O10" s="44"/>
      <c r="P10" s="44"/>
      <c r="Q10" s="45"/>
      <c r="R10" s="46"/>
      <c r="S10" s="42"/>
      <c r="T10" s="42"/>
      <c r="U10" s="42"/>
      <c r="V10" s="43"/>
      <c r="W10" s="43"/>
      <c r="X10" s="43"/>
      <c r="Y10" s="47"/>
    </row>
    <row r="11" spans="1:25" x14ac:dyDescent="0.35">
      <c r="A11" s="33"/>
      <c r="B11" s="34"/>
      <c r="C11" s="35"/>
      <c r="D11" s="36"/>
      <c r="E11" s="36"/>
      <c r="F11" s="36"/>
      <c r="G11" s="35"/>
      <c r="H11" s="35"/>
      <c r="I11" s="35"/>
      <c r="J11" s="35"/>
      <c r="K11" s="35"/>
      <c r="L11" s="37"/>
      <c r="M11" s="37"/>
      <c r="N11" s="37"/>
      <c r="O11" s="37"/>
      <c r="P11" s="37"/>
      <c r="Q11" s="38"/>
      <c r="R11" s="39"/>
      <c r="S11" s="35"/>
      <c r="T11" s="35"/>
      <c r="U11" s="35"/>
      <c r="V11" s="36"/>
      <c r="W11" s="36"/>
      <c r="X11" s="36"/>
      <c r="Y11" s="40"/>
    </row>
    <row r="12" spans="1:25" x14ac:dyDescent="0.35">
      <c r="A12" s="33"/>
      <c r="B12" s="41"/>
      <c r="C12" s="42"/>
      <c r="D12" s="43"/>
      <c r="E12" s="43"/>
      <c r="F12" s="43"/>
      <c r="G12" s="42"/>
      <c r="H12" s="42"/>
      <c r="I12" s="42"/>
      <c r="J12" s="42"/>
      <c r="K12" s="42"/>
      <c r="L12" s="44"/>
      <c r="M12" s="44"/>
      <c r="N12" s="44"/>
      <c r="O12" s="44"/>
      <c r="P12" s="44"/>
      <c r="Q12" s="45"/>
      <c r="R12" s="46"/>
      <c r="S12" s="42"/>
      <c r="T12" s="42"/>
      <c r="U12" s="42"/>
      <c r="V12" s="43"/>
      <c r="W12" s="43"/>
      <c r="X12" s="43"/>
      <c r="Y12" s="47"/>
    </row>
    <row r="13" spans="1:25" x14ac:dyDescent="0.35">
      <c r="A13" s="33"/>
      <c r="B13" s="41"/>
      <c r="C13" s="42"/>
      <c r="D13" s="43"/>
      <c r="E13" s="43"/>
      <c r="F13" s="43"/>
      <c r="G13" s="42"/>
      <c r="H13" s="42"/>
      <c r="I13" s="42"/>
      <c r="J13" s="42"/>
      <c r="K13" s="42"/>
      <c r="L13" s="43"/>
      <c r="M13" s="43"/>
      <c r="N13" s="43"/>
      <c r="O13" s="43"/>
      <c r="P13" s="43"/>
      <c r="Q13" s="49"/>
      <c r="R13" s="46"/>
      <c r="S13" s="42"/>
      <c r="T13" s="42"/>
      <c r="U13" s="42"/>
      <c r="V13" s="43"/>
      <c r="W13" s="43"/>
      <c r="X13" s="43"/>
      <c r="Y13" s="47"/>
    </row>
    <row r="14" spans="1:25" x14ac:dyDescent="0.35">
      <c r="A14" s="33"/>
      <c r="B14" s="41"/>
      <c r="C14" s="42"/>
      <c r="D14" s="43"/>
      <c r="E14" s="43"/>
      <c r="F14" s="43"/>
      <c r="G14" s="42"/>
      <c r="H14" s="42"/>
      <c r="I14" s="42"/>
      <c r="J14" s="42"/>
      <c r="K14" s="42"/>
      <c r="L14" s="43"/>
      <c r="M14" s="43"/>
      <c r="N14" s="43"/>
      <c r="O14" s="43"/>
      <c r="P14" s="43"/>
      <c r="Q14" s="49"/>
      <c r="R14" s="46"/>
      <c r="S14" s="42"/>
      <c r="T14" s="42"/>
      <c r="U14" s="42"/>
      <c r="V14" s="43"/>
      <c r="W14" s="43"/>
      <c r="X14" s="43"/>
      <c r="Y14" s="47"/>
    </row>
    <row r="15" spans="1:25" x14ac:dyDescent="0.35">
      <c r="A15" s="33"/>
      <c r="B15" s="34"/>
      <c r="C15" s="35"/>
      <c r="D15" s="36"/>
      <c r="E15" s="36"/>
      <c r="F15" s="36"/>
      <c r="G15" s="35"/>
      <c r="H15" s="35"/>
      <c r="I15" s="35"/>
      <c r="J15" s="35"/>
      <c r="K15" s="35"/>
      <c r="L15" s="36"/>
      <c r="M15" s="36"/>
      <c r="N15" s="36"/>
      <c r="O15" s="36"/>
      <c r="P15" s="36"/>
      <c r="Q15" s="50"/>
      <c r="R15" s="39"/>
      <c r="S15" s="35"/>
      <c r="T15" s="35"/>
      <c r="U15" s="35"/>
      <c r="V15" s="36"/>
      <c r="W15" s="36"/>
      <c r="X15" s="36"/>
      <c r="Y15" s="40"/>
    </row>
    <row r="16" spans="1:25" x14ac:dyDescent="0.35">
      <c r="A16" s="33"/>
      <c r="B16" s="41"/>
      <c r="C16" s="42"/>
      <c r="D16" s="43"/>
      <c r="E16" s="43"/>
      <c r="F16" s="43"/>
      <c r="G16" s="42"/>
      <c r="H16" s="42"/>
      <c r="I16" s="42"/>
      <c r="J16" s="42"/>
      <c r="K16" s="42"/>
      <c r="L16" s="43"/>
      <c r="M16" s="43"/>
      <c r="N16" s="43"/>
      <c r="O16" s="43"/>
      <c r="P16" s="43"/>
      <c r="Q16" s="49"/>
      <c r="R16" s="46"/>
      <c r="S16" s="42"/>
      <c r="T16" s="42"/>
      <c r="U16" s="42"/>
      <c r="V16" s="43"/>
      <c r="W16" s="43"/>
      <c r="X16" s="43"/>
      <c r="Y16" s="47"/>
    </row>
    <row r="17" spans="1:25" x14ac:dyDescent="0.35">
      <c r="A17" s="33"/>
      <c r="B17" s="41"/>
      <c r="C17" s="42"/>
      <c r="D17" s="43"/>
      <c r="E17" s="43"/>
      <c r="F17" s="43"/>
      <c r="G17" s="42"/>
      <c r="H17" s="42"/>
      <c r="I17" s="42"/>
      <c r="J17" s="42"/>
      <c r="K17" s="42"/>
      <c r="L17" s="43"/>
      <c r="M17" s="43"/>
      <c r="N17" s="43"/>
      <c r="O17" s="43"/>
      <c r="P17" s="43"/>
      <c r="Q17" s="49"/>
      <c r="R17" s="46"/>
      <c r="S17" s="42"/>
      <c r="T17" s="42"/>
      <c r="U17" s="42"/>
      <c r="V17" s="43"/>
      <c r="W17" s="43"/>
      <c r="X17" s="43"/>
      <c r="Y17" s="47"/>
    </row>
    <row r="18" spans="1:25" x14ac:dyDescent="0.35">
      <c r="A18" s="33"/>
      <c r="B18" s="41"/>
      <c r="C18" s="42"/>
      <c r="D18" s="43"/>
      <c r="E18" s="43"/>
      <c r="F18" s="43"/>
      <c r="G18" s="42"/>
      <c r="H18" s="42"/>
      <c r="I18" s="42"/>
      <c r="J18" s="42"/>
      <c r="K18" s="42"/>
      <c r="L18" s="43"/>
      <c r="M18" s="43"/>
      <c r="N18" s="43"/>
      <c r="O18" s="43"/>
      <c r="P18" s="43"/>
      <c r="Q18" s="49"/>
      <c r="R18" s="46"/>
      <c r="S18" s="42"/>
      <c r="T18" s="42"/>
      <c r="U18" s="42"/>
      <c r="V18" s="43"/>
      <c r="W18" s="43"/>
      <c r="X18" s="43"/>
      <c r="Y18" s="47"/>
    </row>
    <row r="19" spans="1:25" x14ac:dyDescent="0.35">
      <c r="A19" s="33"/>
      <c r="B19" s="41"/>
      <c r="C19" s="42"/>
      <c r="D19" s="43"/>
      <c r="E19" s="43"/>
      <c r="F19" s="43"/>
      <c r="G19" s="42"/>
      <c r="H19" s="42"/>
      <c r="I19" s="42"/>
      <c r="J19" s="42"/>
      <c r="K19" s="42"/>
      <c r="L19" s="43"/>
      <c r="M19" s="43"/>
      <c r="N19" s="43"/>
      <c r="O19" s="43"/>
      <c r="P19" s="43"/>
      <c r="Q19" s="49"/>
      <c r="R19" s="46"/>
      <c r="S19" s="42"/>
      <c r="T19" s="42"/>
      <c r="U19" s="42"/>
      <c r="V19" s="43"/>
      <c r="W19" s="43"/>
      <c r="X19" s="43"/>
      <c r="Y19" s="47"/>
    </row>
    <row r="20" spans="1:25" x14ac:dyDescent="0.35">
      <c r="A20" s="33"/>
      <c r="B20" s="41"/>
      <c r="C20" s="42"/>
      <c r="D20" s="43"/>
      <c r="E20" s="43"/>
      <c r="F20" s="43"/>
      <c r="G20" s="42"/>
      <c r="H20" s="42"/>
      <c r="I20" s="42"/>
      <c r="J20" s="42"/>
      <c r="K20" s="42"/>
      <c r="L20" s="43"/>
      <c r="M20" s="43"/>
      <c r="N20" s="43"/>
      <c r="O20" s="43"/>
      <c r="P20" s="43"/>
      <c r="Q20" s="49"/>
      <c r="R20" s="46"/>
      <c r="S20" s="42"/>
      <c r="T20" s="42"/>
      <c r="U20" s="42"/>
      <c r="V20" s="43"/>
      <c r="W20" s="43"/>
      <c r="X20" s="43"/>
      <c r="Y20" s="47"/>
    </row>
    <row r="21" spans="1:25" x14ac:dyDescent="0.35">
      <c r="A21" s="33"/>
      <c r="B21" s="34"/>
      <c r="C21" s="35"/>
      <c r="D21" s="36"/>
      <c r="E21" s="36"/>
      <c r="F21" s="36"/>
      <c r="G21" s="35"/>
      <c r="H21" s="35"/>
      <c r="I21" s="35"/>
      <c r="J21" s="35"/>
      <c r="K21" s="35"/>
      <c r="L21" s="36"/>
      <c r="M21" s="36"/>
      <c r="N21" s="36"/>
      <c r="O21" s="36"/>
      <c r="P21" s="36"/>
      <c r="Q21" s="50"/>
      <c r="R21" s="39"/>
      <c r="S21" s="35"/>
      <c r="T21" s="35"/>
      <c r="U21" s="35"/>
      <c r="V21" s="36"/>
      <c r="W21" s="36"/>
      <c r="X21" s="36"/>
      <c r="Y21" s="40"/>
    </row>
    <row r="22" spans="1:25" x14ac:dyDescent="0.35">
      <c r="A22" s="33"/>
      <c r="B22" s="41"/>
      <c r="C22" s="42"/>
      <c r="D22" s="43"/>
      <c r="E22" s="43"/>
      <c r="F22" s="43"/>
      <c r="G22" s="42"/>
      <c r="H22" s="42"/>
      <c r="I22" s="42"/>
      <c r="J22" s="42"/>
      <c r="K22" s="42"/>
      <c r="L22" s="43"/>
      <c r="M22" s="43"/>
      <c r="N22" s="43"/>
      <c r="O22" s="43"/>
      <c r="P22" s="43"/>
      <c r="Q22" s="49"/>
      <c r="R22" s="46"/>
      <c r="S22" s="42"/>
      <c r="T22" s="42"/>
      <c r="U22" s="42"/>
      <c r="V22" s="43"/>
      <c r="W22" s="43"/>
      <c r="X22" s="43"/>
      <c r="Y22" s="47"/>
    </row>
    <row r="23" spans="1:25" x14ac:dyDescent="0.35">
      <c r="A23" s="33"/>
      <c r="B23" s="41"/>
      <c r="C23" s="42"/>
      <c r="D23" s="43"/>
      <c r="E23" s="43"/>
      <c r="F23" s="43"/>
      <c r="G23" s="42"/>
      <c r="H23" s="42"/>
      <c r="I23" s="42"/>
      <c r="J23" s="42"/>
      <c r="K23" s="42"/>
      <c r="L23" s="43"/>
      <c r="M23" s="43"/>
      <c r="N23" s="43"/>
      <c r="O23" s="43"/>
      <c r="P23" s="43"/>
      <c r="Q23" s="49"/>
      <c r="R23" s="46"/>
      <c r="S23" s="42"/>
      <c r="T23" s="42"/>
      <c r="U23" s="42"/>
      <c r="V23" s="43"/>
      <c r="W23" s="43"/>
      <c r="X23" s="43"/>
      <c r="Y23" s="47"/>
    </row>
    <row r="24" spans="1:25" x14ac:dyDescent="0.35">
      <c r="A24" s="33"/>
      <c r="B24" s="41"/>
      <c r="C24" s="42"/>
      <c r="D24" s="43"/>
      <c r="E24" s="43"/>
      <c r="F24" s="43"/>
      <c r="G24" s="42"/>
      <c r="H24" s="42"/>
      <c r="I24" s="42"/>
      <c r="J24" s="42"/>
      <c r="K24" s="42"/>
      <c r="L24" s="43"/>
      <c r="M24" s="43"/>
      <c r="N24" s="43"/>
      <c r="O24" s="43"/>
      <c r="P24" s="43"/>
      <c r="Q24" s="49"/>
      <c r="R24" s="46"/>
      <c r="S24" s="42"/>
      <c r="T24" s="42"/>
      <c r="U24" s="42"/>
      <c r="V24" s="43"/>
      <c r="W24" s="43"/>
      <c r="X24" s="43"/>
      <c r="Y24" s="47"/>
    </row>
    <row r="25" spans="1:25" x14ac:dyDescent="0.35">
      <c r="A25" s="33"/>
      <c r="B25" s="51"/>
      <c r="C25" s="52"/>
      <c r="D25" s="53"/>
      <c r="E25" s="53"/>
      <c r="F25" s="53"/>
      <c r="G25" s="52"/>
      <c r="H25" s="52"/>
      <c r="I25" s="52"/>
      <c r="J25" s="52"/>
      <c r="K25" s="52"/>
      <c r="L25" s="53"/>
      <c r="M25" s="53"/>
      <c r="N25" s="53"/>
      <c r="O25" s="53"/>
      <c r="P25" s="53"/>
      <c r="Q25" s="54"/>
      <c r="R25" s="55"/>
      <c r="S25" s="52"/>
      <c r="T25" s="52"/>
      <c r="U25" s="52"/>
      <c r="V25" s="53"/>
      <c r="W25" s="53"/>
      <c r="X25" s="53"/>
      <c r="Y25" s="56"/>
    </row>
    <row r="26" spans="1:25" x14ac:dyDescent="0.35">
      <c r="A26" s="57" t="s">
        <v>52</v>
      </c>
      <c r="B26" s="1">
        <f>COUNTIFS(D5:D25,"&gt;0")</f>
        <v>0</v>
      </c>
      <c r="C26" s="1" t="e">
        <f>SUMIFS(C5:C25,D5:D25,"&gt;0")/SUM(D5:D25)</f>
        <v>#DIV/0!</v>
      </c>
      <c r="D26" s="58"/>
      <c r="E26" s="28">
        <f>(SUMIFS(C5:C25,E5:E25,"&gt;0"))</f>
        <v>0</v>
      </c>
      <c r="F26" s="28">
        <f>(SUMIFS(C5:C25,F5:F25,"&gt;0"))</f>
        <v>0</v>
      </c>
      <c r="G26" s="1">
        <f>SUMIFS(G5:G25,D5:D25,1)</f>
        <v>0</v>
      </c>
      <c r="H26" s="1">
        <f>SUMIFS(H5:H25,D5:D25,1)</f>
        <v>0</v>
      </c>
      <c r="I26" s="1">
        <f>SUMIFS(I5:I25,D5:D25,1)</f>
        <v>0</v>
      </c>
      <c r="J26" s="1">
        <f>SUMIFS(J5:J25,D5:D25,1)</f>
        <v>0</v>
      </c>
      <c r="K26" s="1">
        <f>SUMIFS(K5:K25,D5:D25,1)</f>
        <v>0</v>
      </c>
      <c r="L26" s="1">
        <f>SUMIFS(L5:L25,D5:D25,1)</f>
        <v>0</v>
      </c>
      <c r="M26" s="1">
        <f>SUMIFS(M5:M25,D5:D25,1)</f>
        <v>0</v>
      </c>
      <c r="N26" s="1">
        <f>SUMIFS(N5:N25,D5:D25,1)</f>
        <v>0</v>
      </c>
      <c r="O26" s="1">
        <f>SUMIFS(O5:O25,D5:D25,1)</f>
        <v>0</v>
      </c>
      <c r="P26" s="1">
        <f>SUMIFS(P5:P25,D5:D25,1)</f>
        <v>0</v>
      </c>
      <c r="Q26" s="29">
        <f>SUMIFS(Q5:Q25,D5:D25,1)</f>
        <v>0</v>
      </c>
      <c r="R26" s="91">
        <f>SUM(R5:R25)</f>
        <v>0</v>
      </c>
      <c r="S26" s="93">
        <f t="shared" ref="S26:Y26" si="0">SUM(S5:S25)</f>
        <v>0</v>
      </c>
      <c r="T26" s="93">
        <f t="shared" si="0"/>
        <v>0</v>
      </c>
      <c r="U26" s="93">
        <f t="shared" si="0"/>
        <v>0</v>
      </c>
      <c r="V26" s="93">
        <f t="shared" si="0"/>
        <v>0</v>
      </c>
      <c r="W26" s="93">
        <f t="shared" si="0"/>
        <v>0</v>
      </c>
      <c r="X26" s="93">
        <f t="shared" si="0"/>
        <v>0</v>
      </c>
      <c r="Y26" s="95">
        <f t="shared" si="0"/>
        <v>0</v>
      </c>
    </row>
    <row r="27" spans="1:25" x14ac:dyDescent="0.35">
      <c r="A27" s="59" t="s">
        <v>51</v>
      </c>
      <c r="B27" s="1">
        <f>(COUNTIFS(E5:E25,"&gt;0"))+(COUNTIFS(F5:F25,"&gt;0"))</f>
        <v>0</v>
      </c>
      <c r="C27" s="2" t="e">
        <f>(SUMIFS(C5:C25,E5:E25,"&gt;0")+SUMIFS(C5:C25,F5:F25,"&gt;0"))/(SUM(E5:E25)+SUM(F5:F25))</f>
        <v>#DIV/0!</v>
      </c>
      <c r="D27" s="60"/>
      <c r="E27" s="2">
        <f>IF(E26&gt;F26,1,0)+OR(E26=F26)</f>
        <v>1</v>
      </c>
      <c r="F27" s="2">
        <f>IF(F26&gt;E26,1,0)+OR(F26=E26)</f>
        <v>1</v>
      </c>
      <c r="G27" s="2">
        <f>SUM(SUMIFS(G5:G25,E5:E25,1)+SUMIFS(G5:G25,F5:F25,1))</f>
        <v>0</v>
      </c>
      <c r="H27" s="2">
        <f>SUM(SUMIFS(H5:H25,E5:E25,1)+SUMIFS(H5:H25,F5:F25,1))</f>
        <v>0</v>
      </c>
      <c r="I27" s="2">
        <f>SUM(SUMIFS(I5:I25,E5:E25,1)+SUMIFS(I5:I25,F5:F25,1))</f>
        <v>0</v>
      </c>
      <c r="J27" s="2">
        <f>SUM(SUMIFS(J5:J25,E5:E25,1)+SUMIFS(J5:J25,F5:F25,1))</f>
        <v>0</v>
      </c>
      <c r="K27" s="2">
        <f>SUM(SUMIFS(K5:K25,E5:E25,1)+SUMIFS(K5:K25,F5:F25,1))</f>
        <v>0</v>
      </c>
      <c r="L27" s="2">
        <f>SUM(SUMIFS(L5:L25,E5:E25,1)+SUMIFS(L5:L25,F5:F25,1))</f>
        <v>0</v>
      </c>
      <c r="M27" s="2">
        <f>SUM(SUMIFS(M5:M25,E5:E25,1)+SUMIFS(M5:M25,F5:F25,1))</f>
        <v>0</v>
      </c>
      <c r="N27" s="2">
        <f>SUM(SUMIFS(N5:N25,E5:E25,1)+SUMIFS(N5:N25,F5:F25,1))</f>
        <v>0</v>
      </c>
      <c r="O27" s="2">
        <f>SUM(SUMIFS(O5:O25,E5:E25,1)+SUMIFS(O5:O25,F5:F25,1))</f>
        <v>0</v>
      </c>
      <c r="P27" s="2">
        <f>SUM(SUMIFS(P5:P25,E5:E25,1)+SUMIFS(P5:P25,F5:F25,1))</f>
        <v>0</v>
      </c>
      <c r="Q27" s="30">
        <f>SUM(SUMIFS(Q5:Q25,E5:E25,1)+SUMIFS(Q5:Q25,F5:F25,1))</f>
        <v>0</v>
      </c>
      <c r="R27" s="92"/>
      <c r="S27" s="94"/>
      <c r="T27" s="94"/>
      <c r="U27" s="94"/>
      <c r="V27" s="94"/>
      <c r="W27" s="94"/>
      <c r="X27" s="94"/>
      <c r="Y27" s="96"/>
    </row>
    <row r="28" spans="1:25" x14ac:dyDescent="0.35">
      <c r="D28" s="62" t="s">
        <v>59</v>
      </c>
    </row>
    <row r="29" spans="1:25" x14ac:dyDescent="0.35">
      <c r="D29" s="31" t="s">
        <v>28</v>
      </c>
    </row>
    <row r="30" spans="1:25" ht="15" thickBot="1" x14ac:dyDescent="0.4"/>
    <row r="31" spans="1:25" ht="15.5" x14ac:dyDescent="0.35">
      <c r="A31" s="99" t="str">
        <f>A1</f>
        <v xml:space="preserve"> NAVN PÅ JAKTFELT:                               NAVN PÅ VALD:  </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1"/>
    </row>
    <row r="32" spans="1:25" x14ac:dyDescent="0.35">
      <c r="A32" s="69" t="s">
        <v>53</v>
      </c>
      <c r="B32" s="71" t="s">
        <v>0</v>
      </c>
      <c r="C32" s="74" t="s">
        <v>1</v>
      </c>
      <c r="D32" s="77" t="s">
        <v>2</v>
      </c>
      <c r="E32" s="78"/>
      <c r="F32" s="78"/>
      <c r="G32" s="79" t="s">
        <v>3</v>
      </c>
      <c r="H32" s="80"/>
      <c r="I32" s="80"/>
      <c r="J32" s="80"/>
      <c r="K32" s="81"/>
      <c r="L32" s="78" t="s">
        <v>4</v>
      </c>
      <c r="M32" s="78"/>
      <c r="N32" s="78"/>
      <c r="O32" s="78"/>
      <c r="P32" s="78"/>
      <c r="Q32" s="82"/>
      <c r="R32" s="83" t="s">
        <v>5</v>
      </c>
      <c r="S32" s="84"/>
      <c r="T32" s="84"/>
      <c r="U32" s="84"/>
      <c r="V32" s="78" t="s">
        <v>6</v>
      </c>
      <c r="W32" s="78"/>
      <c r="X32" s="78"/>
      <c r="Y32" s="82"/>
    </row>
    <row r="33" spans="1:25" x14ac:dyDescent="0.35">
      <c r="A33" s="69"/>
      <c r="B33" s="72"/>
      <c r="C33" s="75"/>
      <c r="D33" s="85" t="s">
        <v>7</v>
      </c>
      <c r="E33" s="72" t="s">
        <v>8</v>
      </c>
      <c r="F33" s="72"/>
      <c r="G33" s="75" t="s">
        <v>58</v>
      </c>
      <c r="H33" s="75" t="s">
        <v>9</v>
      </c>
      <c r="I33" s="89" t="s">
        <v>10</v>
      </c>
      <c r="J33" s="89" t="s">
        <v>11</v>
      </c>
      <c r="K33" s="89" t="s">
        <v>12</v>
      </c>
      <c r="L33" s="72" t="s">
        <v>13</v>
      </c>
      <c r="M33" s="72" t="s">
        <v>14</v>
      </c>
      <c r="N33" s="72" t="s">
        <v>15</v>
      </c>
      <c r="O33" s="72" t="s">
        <v>16</v>
      </c>
      <c r="P33" s="72" t="s">
        <v>17</v>
      </c>
      <c r="Q33" s="87" t="s">
        <v>18</v>
      </c>
      <c r="R33" s="97" t="s">
        <v>19</v>
      </c>
      <c r="S33" s="89" t="s">
        <v>20</v>
      </c>
      <c r="T33" s="89" t="s">
        <v>21</v>
      </c>
      <c r="U33" s="89" t="s">
        <v>12</v>
      </c>
      <c r="V33" s="72" t="s">
        <v>22</v>
      </c>
      <c r="W33" s="72" t="s">
        <v>23</v>
      </c>
      <c r="X33" s="72" t="s">
        <v>24</v>
      </c>
      <c r="Y33" s="87" t="s">
        <v>25</v>
      </c>
    </row>
    <row r="34" spans="1:25" ht="15" thickBot="1" x14ac:dyDescent="0.4">
      <c r="A34" s="70"/>
      <c r="B34" s="73"/>
      <c r="C34" s="76"/>
      <c r="D34" s="86"/>
      <c r="E34" s="32" t="s">
        <v>26</v>
      </c>
      <c r="F34" s="32" t="s">
        <v>27</v>
      </c>
      <c r="G34" s="76"/>
      <c r="H34" s="76"/>
      <c r="I34" s="90"/>
      <c r="J34" s="90"/>
      <c r="K34" s="90"/>
      <c r="L34" s="73"/>
      <c r="M34" s="73"/>
      <c r="N34" s="73"/>
      <c r="O34" s="73"/>
      <c r="P34" s="73"/>
      <c r="Q34" s="88"/>
      <c r="R34" s="98"/>
      <c r="S34" s="90"/>
      <c r="T34" s="90"/>
      <c r="U34" s="90"/>
      <c r="V34" s="73"/>
      <c r="W34" s="73"/>
      <c r="X34" s="73"/>
      <c r="Y34" s="88"/>
    </row>
    <row r="35" spans="1:25" x14ac:dyDescent="0.35">
      <c r="A35" s="33"/>
      <c r="B35" s="34"/>
      <c r="C35" s="35"/>
      <c r="D35" s="36"/>
      <c r="E35" s="36"/>
      <c r="F35" s="36"/>
      <c r="G35" s="35"/>
      <c r="H35" s="35"/>
      <c r="I35" s="35"/>
      <c r="J35" s="35"/>
      <c r="K35" s="35"/>
      <c r="L35" s="37"/>
      <c r="M35" s="37"/>
      <c r="N35" s="37"/>
      <c r="O35" s="37"/>
      <c r="P35" s="37"/>
      <c r="Q35" s="38"/>
      <c r="R35" s="39"/>
      <c r="S35" s="35"/>
      <c r="T35" s="35"/>
      <c r="U35" s="35"/>
      <c r="V35" s="36"/>
      <c r="W35" s="36"/>
      <c r="X35" s="36"/>
      <c r="Y35" s="40"/>
    </row>
    <row r="36" spans="1:25" x14ac:dyDescent="0.35">
      <c r="A36" s="33"/>
      <c r="B36" s="41"/>
      <c r="C36" s="42"/>
      <c r="D36" s="43"/>
      <c r="E36" s="43"/>
      <c r="F36" s="43"/>
      <c r="G36" s="42"/>
      <c r="H36" s="42"/>
      <c r="I36" s="42"/>
      <c r="J36" s="42"/>
      <c r="K36" s="42"/>
      <c r="L36" s="44"/>
      <c r="M36" s="44"/>
      <c r="N36" s="44"/>
      <c r="O36" s="44"/>
      <c r="P36" s="44"/>
      <c r="Q36" s="45"/>
      <c r="R36" s="46"/>
      <c r="S36" s="42"/>
      <c r="T36" s="42"/>
      <c r="U36" s="42"/>
      <c r="V36" s="43"/>
      <c r="W36" s="43"/>
      <c r="X36" s="43"/>
      <c r="Y36" s="47"/>
    </row>
    <row r="37" spans="1:25" x14ac:dyDescent="0.35">
      <c r="A37" s="33"/>
      <c r="B37" s="41"/>
      <c r="C37" s="42"/>
      <c r="D37" s="43"/>
      <c r="E37" s="43"/>
      <c r="F37" s="43"/>
      <c r="G37" s="42"/>
      <c r="H37" s="42"/>
      <c r="I37" s="42"/>
      <c r="J37" s="42"/>
      <c r="K37" s="42"/>
      <c r="L37" s="44"/>
      <c r="M37" s="44"/>
      <c r="N37" s="44"/>
      <c r="O37" s="44"/>
      <c r="P37" s="44"/>
      <c r="Q37" s="45"/>
      <c r="R37" s="46"/>
      <c r="S37" s="42"/>
      <c r="T37" s="42"/>
      <c r="U37" s="42"/>
      <c r="V37" s="44"/>
      <c r="W37" s="44"/>
      <c r="X37" s="44"/>
      <c r="Y37" s="48"/>
    </row>
    <row r="38" spans="1:25" x14ac:dyDescent="0.35">
      <c r="A38" s="33"/>
      <c r="B38" s="41"/>
      <c r="C38" s="42"/>
      <c r="D38" s="43"/>
      <c r="E38" s="43"/>
      <c r="F38" s="43"/>
      <c r="G38" s="42"/>
      <c r="H38" s="42"/>
      <c r="I38" s="42"/>
      <c r="J38" s="42"/>
      <c r="K38" s="42"/>
      <c r="L38" s="44"/>
      <c r="M38" s="44"/>
      <c r="N38" s="44"/>
      <c r="O38" s="44"/>
      <c r="P38" s="44"/>
      <c r="Q38" s="45"/>
      <c r="R38" s="46"/>
      <c r="S38" s="42"/>
      <c r="T38" s="42"/>
      <c r="U38" s="42"/>
      <c r="V38" s="43"/>
      <c r="W38" s="43"/>
      <c r="X38" s="43"/>
      <c r="Y38" s="47"/>
    </row>
    <row r="39" spans="1:25" x14ac:dyDescent="0.35">
      <c r="A39" s="33"/>
      <c r="B39" s="41"/>
      <c r="C39" s="42"/>
      <c r="D39" s="43"/>
      <c r="E39" s="43"/>
      <c r="F39" s="43"/>
      <c r="G39" s="42"/>
      <c r="H39" s="42"/>
      <c r="I39" s="42"/>
      <c r="J39" s="42"/>
      <c r="K39" s="42"/>
      <c r="L39" s="44"/>
      <c r="M39" s="44"/>
      <c r="N39" s="44"/>
      <c r="O39" s="44"/>
      <c r="P39" s="44"/>
      <c r="Q39" s="45"/>
      <c r="R39" s="46"/>
      <c r="S39" s="42"/>
      <c r="T39" s="42"/>
      <c r="U39" s="42"/>
      <c r="V39" s="43"/>
      <c r="W39" s="43"/>
      <c r="X39" s="43"/>
      <c r="Y39" s="47"/>
    </row>
    <row r="40" spans="1:25" x14ac:dyDescent="0.35">
      <c r="A40" s="33"/>
      <c r="B40" s="41"/>
      <c r="C40" s="42"/>
      <c r="D40" s="43"/>
      <c r="E40" s="43"/>
      <c r="F40" s="43"/>
      <c r="G40" s="42"/>
      <c r="H40" s="42"/>
      <c r="I40" s="42"/>
      <c r="J40" s="42"/>
      <c r="K40" s="42"/>
      <c r="L40" s="44"/>
      <c r="M40" s="44"/>
      <c r="N40" s="44"/>
      <c r="O40" s="44"/>
      <c r="P40" s="44"/>
      <c r="Q40" s="45"/>
      <c r="R40" s="46"/>
      <c r="S40" s="42"/>
      <c r="T40" s="42"/>
      <c r="U40" s="42"/>
      <c r="V40" s="43"/>
      <c r="W40" s="43"/>
      <c r="X40" s="43"/>
      <c r="Y40" s="47"/>
    </row>
    <row r="41" spans="1:25" x14ac:dyDescent="0.35">
      <c r="A41" s="33"/>
      <c r="B41" s="34"/>
      <c r="C41" s="35"/>
      <c r="D41" s="36"/>
      <c r="E41" s="36"/>
      <c r="F41" s="36"/>
      <c r="G41" s="35"/>
      <c r="H41" s="35"/>
      <c r="I41" s="35"/>
      <c r="J41" s="35"/>
      <c r="K41" s="35"/>
      <c r="L41" s="37"/>
      <c r="M41" s="37"/>
      <c r="N41" s="37"/>
      <c r="O41" s="37"/>
      <c r="P41" s="37"/>
      <c r="Q41" s="38"/>
      <c r="R41" s="39"/>
      <c r="S41" s="35"/>
      <c r="T41" s="35"/>
      <c r="U41" s="35"/>
      <c r="V41" s="36"/>
      <c r="W41" s="36"/>
      <c r="X41" s="36"/>
      <c r="Y41" s="40"/>
    </row>
    <row r="42" spans="1:25" x14ac:dyDescent="0.35">
      <c r="A42" s="33"/>
      <c r="B42" s="41"/>
      <c r="C42" s="42"/>
      <c r="D42" s="43"/>
      <c r="E42" s="43"/>
      <c r="F42" s="43"/>
      <c r="G42" s="42"/>
      <c r="H42" s="42"/>
      <c r="I42" s="42"/>
      <c r="J42" s="42"/>
      <c r="K42" s="42"/>
      <c r="L42" s="44"/>
      <c r="M42" s="44"/>
      <c r="N42" s="44"/>
      <c r="O42" s="44"/>
      <c r="P42" s="44"/>
      <c r="Q42" s="45"/>
      <c r="R42" s="46"/>
      <c r="S42" s="42"/>
      <c r="T42" s="42"/>
      <c r="U42" s="42"/>
      <c r="V42" s="43"/>
      <c r="W42" s="43"/>
      <c r="X42" s="43"/>
      <c r="Y42" s="47"/>
    </row>
    <row r="43" spans="1:25" x14ac:dyDescent="0.35">
      <c r="A43" s="33"/>
      <c r="B43" s="41"/>
      <c r="C43" s="42"/>
      <c r="D43" s="43"/>
      <c r="E43" s="43"/>
      <c r="F43" s="43"/>
      <c r="G43" s="42"/>
      <c r="H43" s="42"/>
      <c r="I43" s="42"/>
      <c r="J43" s="42"/>
      <c r="K43" s="42"/>
      <c r="L43" s="43"/>
      <c r="M43" s="43"/>
      <c r="N43" s="43"/>
      <c r="O43" s="43"/>
      <c r="P43" s="43"/>
      <c r="Q43" s="49"/>
      <c r="R43" s="46"/>
      <c r="S43" s="42"/>
      <c r="T43" s="42"/>
      <c r="U43" s="42"/>
      <c r="V43" s="43"/>
      <c r="W43" s="43"/>
      <c r="X43" s="43"/>
      <c r="Y43" s="47"/>
    </row>
    <row r="44" spans="1:25" x14ac:dyDescent="0.35">
      <c r="A44" s="33"/>
      <c r="B44" s="41"/>
      <c r="C44" s="42"/>
      <c r="D44" s="43"/>
      <c r="E44" s="43"/>
      <c r="F44" s="43"/>
      <c r="G44" s="42"/>
      <c r="H44" s="42"/>
      <c r="I44" s="42"/>
      <c r="J44" s="42"/>
      <c r="K44" s="42"/>
      <c r="L44" s="43"/>
      <c r="M44" s="43"/>
      <c r="N44" s="43"/>
      <c r="O44" s="43"/>
      <c r="P44" s="43"/>
      <c r="Q44" s="49"/>
      <c r="R44" s="46"/>
      <c r="S44" s="42"/>
      <c r="T44" s="42"/>
      <c r="U44" s="42"/>
      <c r="V44" s="43"/>
      <c r="W44" s="43"/>
      <c r="X44" s="43"/>
      <c r="Y44" s="47"/>
    </row>
    <row r="45" spans="1:25" x14ac:dyDescent="0.35">
      <c r="A45" s="33"/>
      <c r="B45" s="34"/>
      <c r="C45" s="35"/>
      <c r="D45" s="36"/>
      <c r="E45" s="36"/>
      <c r="F45" s="36"/>
      <c r="G45" s="35"/>
      <c r="H45" s="35"/>
      <c r="I45" s="35"/>
      <c r="J45" s="35"/>
      <c r="K45" s="35"/>
      <c r="L45" s="36"/>
      <c r="M45" s="36"/>
      <c r="N45" s="36"/>
      <c r="O45" s="36"/>
      <c r="P45" s="36"/>
      <c r="Q45" s="50"/>
      <c r="R45" s="39"/>
      <c r="S45" s="35"/>
      <c r="T45" s="35"/>
      <c r="U45" s="35"/>
      <c r="V45" s="36"/>
      <c r="W45" s="36"/>
      <c r="X45" s="36"/>
      <c r="Y45" s="40"/>
    </row>
    <row r="46" spans="1:25" x14ac:dyDescent="0.35">
      <c r="A46" s="33"/>
      <c r="B46" s="41"/>
      <c r="C46" s="42"/>
      <c r="D46" s="43"/>
      <c r="E46" s="43"/>
      <c r="F46" s="43"/>
      <c r="G46" s="42"/>
      <c r="H46" s="42"/>
      <c r="I46" s="42"/>
      <c r="J46" s="42"/>
      <c r="K46" s="42"/>
      <c r="L46" s="43"/>
      <c r="M46" s="43"/>
      <c r="N46" s="43"/>
      <c r="O46" s="43"/>
      <c r="P46" s="43"/>
      <c r="Q46" s="49"/>
      <c r="R46" s="46"/>
      <c r="S46" s="42"/>
      <c r="T46" s="42"/>
      <c r="U46" s="42"/>
      <c r="V46" s="43"/>
      <c r="W46" s="43"/>
      <c r="X46" s="43"/>
      <c r="Y46" s="47"/>
    </row>
    <row r="47" spans="1:25" x14ac:dyDescent="0.35">
      <c r="A47" s="33"/>
      <c r="B47" s="41"/>
      <c r="C47" s="42"/>
      <c r="D47" s="43"/>
      <c r="E47" s="43"/>
      <c r="F47" s="43"/>
      <c r="G47" s="42"/>
      <c r="H47" s="42"/>
      <c r="I47" s="42"/>
      <c r="J47" s="42"/>
      <c r="K47" s="42"/>
      <c r="L47" s="43"/>
      <c r="M47" s="43"/>
      <c r="N47" s="43"/>
      <c r="O47" s="43"/>
      <c r="P47" s="43"/>
      <c r="Q47" s="49"/>
      <c r="R47" s="46"/>
      <c r="S47" s="42"/>
      <c r="T47" s="42"/>
      <c r="U47" s="42"/>
      <c r="V47" s="43"/>
      <c r="W47" s="43"/>
      <c r="X47" s="43"/>
      <c r="Y47" s="47"/>
    </row>
    <row r="48" spans="1:25" x14ac:dyDescent="0.35">
      <c r="A48" s="33"/>
      <c r="B48" s="41"/>
      <c r="C48" s="42"/>
      <c r="D48" s="43"/>
      <c r="E48" s="43"/>
      <c r="F48" s="43"/>
      <c r="G48" s="42"/>
      <c r="H48" s="42"/>
      <c r="I48" s="42"/>
      <c r="J48" s="42"/>
      <c r="K48" s="42"/>
      <c r="L48" s="43"/>
      <c r="M48" s="43"/>
      <c r="N48" s="43"/>
      <c r="O48" s="43"/>
      <c r="P48" s="43"/>
      <c r="Q48" s="49"/>
      <c r="R48" s="46"/>
      <c r="S48" s="42"/>
      <c r="T48" s="42"/>
      <c r="U48" s="42"/>
      <c r="V48" s="43"/>
      <c r="W48" s="43"/>
      <c r="X48" s="43"/>
      <c r="Y48" s="47"/>
    </row>
    <row r="49" spans="1:25" x14ac:dyDescent="0.35">
      <c r="A49" s="33"/>
      <c r="B49" s="41"/>
      <c r="C49" s="42"/>
      <c r="D49" s="43"/>
      <c r="E49" s="43"/>
      <c r="F49" s="43"/>
      <c r="G49" s="42"/>
      <c r="H49" s="42"/>
      <c r="I49" s="42"/>
      <c r="J49" s="42"/>
      <c r="K49" s="42"/>
      <c r="L49" s="43"/>
      <c r="M49" s="43"/>
      <c r="N49" s="43"/>
      <c r="O49" s="43"/>
      <c r="P49" s="43"/>
      <c r="Q49" s="49"/>
      <c r="R49" s="46"/>
      <c r="S49" s="42"/>
      <c r="T49" s="42"/>
      <c r="U49" s="42"/>
      <c r="V49" s="43"/>
      <c r="W49" s="43"/>
      <c r="X49" s="43"/>
      <c r="Y49" s="47"/>
    </row>
    <row r="50" spans="1:25" x14ac:dyDescent="0.35">
      <c r="A50" s="33"/>
      <c r="B50" s="41"/>
      <c r="C50" s="42"/>
      <c r="D50" s="43"/>
      <c r="E50" s="43"/>
      <c r="F50" s="43"/>
      <c r="G50" s="42"/>
      <c r="H50" s="42"/>
      <c r="I50" s="42"/>
      <c r="J50" s="42"/>
      <c r="K50" s="42"/>
      <c r="L50" s="43"/>
      <c r="M50" s="43"/>
      <c r="N50" s="43"/>
      <c r="O50" s="43"/>
      <c r="P50" s="43"/>
      <c r="Q50" s="49"/>
      <c r="R50" s="46"/>
      <c r="S50" s="42"/>
      <c r="T50" s="42"/>
      <c r="U50" s="42"/>
      <c r="V50" s="43"/>
      <c r="W50" s="43"/>
      <c r="X50" s="43"/>
      <c r="Y50" s="47"/>
    </row>
    <row r="51" spans="1:25" x14ac:dyDescent="0.35">
      <c r="A51" s="33"/>
      <c r="B51" s="34"/>
      <c r="C51" s="35"/>
      <c r="D51" s="36"/>
      <c r="E51" s="36"/>
      <c r="F51" s="36"/>
      <c r="G51" s="35"/>
      <c r="H51" s="35"/>
      <c r="I51" s="35"/>
      <c r="J51" s="35"/>
      <c r="K51" s="35"/>
      <c r="L51" s="36"/>
      <c r="M51" s="36"/>
      <c r="N51" s="36"/>
      <c r="O51" s="36"/>
      <c r="P51" s="36"/>
      <c r="Q51" s="50"/>
      <c r="R51" s="39"/>
      <c r="S51" s="35"/>
      <c r="T51" s="35"/>
      <c r="U51" s="35"/>
      <c r="V51" s="36"/>
      <c r="W51" s="36"/>
      <c r="X51" s="36"/>
      <c r="Y51" s="40"/>
    </row>
    <row r="52" spans="1:25" x14ac:dyDescent="0.35">
      <c r="A52" s="33"/>
      <c r="B52" s="41"/>
      <c r="C52" s="42"/>
      <c r="D52" s="43"/>
      <c r="E52" s="43"/>
      <c r="F52" s="43"/>
      <c r="G52" s="42"/>
      <c r="H52" s="42"/>
      <c r="I52" s="42"/>
      <c r="J52" s="42"/>
      <c r="K52" s="42"/>
      <c r="L52" s="43"/>
      <c r="M52" s="43"/>
      <c r="N52" s="43"/>
      <c r="O52" s="43"/>
      <c r="P52" s="43"/>
      <c r="Q52" s="49"/>
      <c r="R52" s="46"/>
      <c r="S52" s="42"/>
      <c r="T52" s="42"/>
      <c r="U52" s="42"/>
      <c r="V52" s="43"/>
      <c r="W52" s="43"/>
      <c r="X52" s="43"/>
      <c r="Y52" s="47"/>
    </row>
    <row r="53" spans="1:25" x14ac:dyDescent="0.35">
      <c r="A53" s="33"/>
      <c r="B53" s="41"/>
      <c r="C53" s="42"/>
      <c r="D53" s="43"/>
      <c r="E53" s="43"/>
      <c r="F53" s="43"/>
      <c r="G53" s="42"/>
      <c r="H53" s="42"/>
      <c r="I53" s="42"/>
      <c r="J53" s="42"/>
      <c r="K53" s="42"/>
      <c r="L53" s="43"/>
      <c r="M53" s="43"/>
      <c r="N53" s="43"/>
      <c r="O53" s="43"/>
      <c r="P53" s="43"/>
      <c r="Q53" s="49"/>
      <c r="R53" s="46"/>
      <c r="S53" s="42"/>
      <c r="T53" s="42"/>
      <c r="U53" s="42"/>
      <c r="V53" s="43"/>
      <c r="W53" s="43"/>
      <c r="X53" s="43"/>
      <c r="Y53" s="47"/>
    </row>
    <row r="54" spans="1:25" x14ac:dyDescent="0.35">
      <c r="A54" s="33"/>
      <c r="B54" s="41"/>
      <c r="C54" s="42"/>
      <c r="D54" s="43"/>
      <c r="E54" s="43"/>
      <c r="F54" s="43"/>
      <c r="G54" s="42"/>
      <c r="H54" s="42"/>
      <c r="I54" s="42"/>
      <c r="J54" s="42"/>
      <c r="K54" s="42"/>
      <c r="L54" s="43"/>
      <c r="M54" s="43"/>
      <c r="N54" s="43"/>
      <c r="O54" s="43"/>
      <c r="P54" s="43"/>
      <c r="Q54" s="49"/>
      <c r="R54" s="46"/>
      <c r="S54" s="42"/>
      <c r="T54" s="42"/>
      <c r="U54" s="42"/>
      <c r="V54" s="43"/>
      <c r="W54" s="43"/>
      <c r="X54" s="43"/>
      <c r="Y54" s="47"/>
    </row>
    <row r="55" spans="1:25" x14ac:dyDescent="0.35">
      <c r="A55" s="33"/>
      <c r="B55" s="51"/>
      <c r="C55" s="52"/>
      <c r="D55" s="53"/>
      <c r="E55" s="53"/>
      <c r="F55" s="53"/>
      <c r="G55" s="52"/>
      <c r="H55" s="52"/>
      <c r="I55" s="52"/>
      <c r="J55" s="52"/>
      <c r="K55" s="52"/>
      <c r="L55" s="53"/>
      <c r="M55" s="53"/>
      <c r="N55" s="53"/>
      <c r="O55" s="53"/>
      <c r="P55" s="53"/>
      <c r="Q55" s="54"/>
      <c r="R55" s="55"/>
      <c r="S55" s="52"/>
      <c r="T55" s="52"/>
      <c r="U55" s="52"/>
      <c r="V55" s="53"/>
      <c r="W55" s="53"/>
      <c r="X55" s="53"/>
      <c r="Y55" s="56"/>
    </row>
    <row r="56" spans="1:25" x14ac:dyDescent="0.35">
      <c r="A56" s="57" t="s">
        <v>52</v>
      </c>
      <c r="B56" s="1">
        <f>COUNTIFS(D35:D55,"&gt;0")</f>
        <v>0</v>
      </c>
      <c r="C56" s="1" t="e">
        <f>SUMIFS(C35:C55,D35:D55,"&gt;0")/SUM(D35:D55)</f>
        <v>#DIV/0!</v>
      </c>
      <c r="D56" s="58"/>
      <c r="E56" s="28">
        <f>(SUMIFS(C35:C55,E35:E55,"&gt;0"))</f>
        <v>0</v>
      </c>
      <c r="F56" s="28">
        <f>(SUMIFS(C35:C55,F35:F55,"&gt;0"))</f>
        <v>0</v>
      </c>
      <c r="G56" s="1">
        <f>SUMIFS(G35:G55,D35:D55,1)</f>
        <v>0</v>
      </c>
      <c r="H56" s="1">
        <f>SUMIFS(H35:H55,D35:D55,1)</f>
        <v>0</v>
      </c>
      <c r="I56" s="1">
        <f>SUMIFS(I35:I55,D35:D55,1)</f>
        <v>0</v>
      </c>
      <c r="J56" s="1">
        <f>SUMIFS(J35:J55,D35:D55,1)</f>
        <v>0</v>
      </c>
      <c r="K56" s="1">
        <f>SUMIFS(K35:K55,D35:D55,1)</f>
        <v>0</v>
      </c>
      <c r="L56" s="1">
        <f>SUMIFS(L35:L55,D35:D55,1)</f>
        <v>0</v>
      </c>
      <c r="M56" s="1">
        <f>SUMIFS(M35:M55,D35:D55,1)</f>
        <v>0</v>
      </c>
      <c r="N56" s="1">
        <f>SUMIFS(N35:N55,D35:D55,1)</f>
        <v>0</v>
      </c>
      <c r="O56" s="1">
        <f>SUMIFS(O35:O55,D35:D55,1)</f>
        <v>0</v>
      </c>
      <c r="P56" s="1">
        <f>SUMIFS(P35:P55,D35:D55,1)</f>
        <v>0</v>
      </c>
      <c r="Q56" s="29">
        <f>SUMIFS(Q35:Q55,D35:D55,1)</f>
        <v>0</v>
      </c>
      <c r="R56" s="91">
        <f>SUM(R35:R55)</f>
        <v>0</v>
      </c>
      <c r="S56" s="93">
        <f t="shared" ref="S56:Y56" si="1">SUM(S35:S55)</f>
        <v>0</v>
      </c>
      <c r="T56" s="93">
        <f t="shared" si="1"/>
        <v>0</v>
      </c>
      <c r="U56" s="93">
        <f t="shared" si="1"/>
        <v>0</v>
      </c>
      <c r="V56" s="93">
        <f t="shared" si="1"/>
        <v>0</v>
      </c>
      <c r="W56" s="93">
        <f t="shared" si="1"/>
        <v>0</v>
      </c>
      <c r="X56" s="93">
        <f t="shared" si="1"/>
        <v>0</v>
      </c>
      <c r="Y56" s="95">
        <f t="shared" si="1"/>
        <v>0</v>
      </c>
    </row>
    <row r="57" spans="1:25" x14ac:dyDescent="0.35">
      <c r="A57" s="59" t="s">
        <v>51</v>
      </c>
      <c r="B57" s="1">
        <f>(COUNTIFS(E35:E55,"&gt;0"))+(COUNTIFS(F35:F55,"&gt;0"))</f>
        <v>0</v>
      </c>
      <c r="C57" s="2" t="e">
        <f>(SUMIFS(C35:C55,E35:E55,"&gt;0")+SUMIFS(C35:C55,F35:F55,"&gt;0"))/(SUM(E35:E55)+SUM(F35:F55))</f>
        <v>#DIV/0!</v>
      </c>
      <c r="D57" s="60"/>
      <c r="E57" s="2">
        <f>IF(E56&gt;F56,1,0)+OR(E56=F56)</f>
        <v>1</v>
      </c>
      <c r="F57" s="2">
        <f>IF(F56&gt;E56,1,0)+OR(F56=E56)</f>
        <v>1</v>
      </c>
      <c r="G57" s="2">
        <f>SUM(SUMIFS(G35:G55,E35:E55,1)+SUMIFS(G35:G55,F35:F55,1))</f>
        <v>0</v>
      </c>
      <c r="H57" s="2">
        <f>SUM(SUMIFS(H35:H55,E35:E55,1)+SUMIFS(H35:H55,F35:F55,1))</f>
        <v>0</v>
      </c>
      <c r="I57" s="2">
        <f>SUM(SUMIFS(I35:I55,E35:E55,1)+SUMIFS(I35:I55,F35:F55,1))</f>
        <v>0</v>
      </c>
      <c r="J57" s="2">
        <f>SUM(SUMIFS(J35:J55,E35:E55,1)+SUMIFS(J35:J55,F35:F55,1))</f>
        <v>0</v>
      </c>
      <c r="K57" s="2">
        <f>SUM(SUMIFS(K35:K55,E35:E55,1)+SUMIFS(K35:K55,F35:F55,1))</f>
        <v>0</v>
      </c>
      <c r="L57" s="2">
        <f>SUM(SUMIFS(L35:L55,E35:E55,1)+SUMIFS(L35:L55,F35:F55,1))</f>
        <v>0</v>
      </c>
      <c r="M57" s="2">
        <f>SUM(SUMIFS(M35:M55,E35:E55,1)+SUMIFS(M35:M55,F35:F55,1))</f>
        <v>0</v>
      </c>
      <c r="N57" s="2">
        <f>SUM(SUMIFS(N35:N55,E35:E55,1)+SUMIFS(N35:N55,F35:F55,1))</f>
        <v>0</v>
      </c>
      <c r="O57" s="2">
        <f>SUM(SUMIFS(O35:O55,E35:E55,1)+SUMIFS(O35:O55,F35:F55,1))</f>
        <v>0</v>
      </c>
      <c r="P57" s="2">
        <f>SUM(SUMIFS(P35:P55,E35:E55,1)+SUMIFS(P35:P55,F35:F55,1))</f>
        <v>0</v>
      </c>
      <c r="Q57" s="30">
        <f>SUM(SUMIFS(Q35:Q55,E35:E55,1)+SUMIFS(Q35:Q55,F35:F55,1))</f>
        <v>0</v>
      </c>
      <c r="R57" s="92"/>
      <c r="S57" s="94"/>
      <c r="T57" s="94"/>
      <c r="U57" s="94"/>
      <c r="V57" s="94"/>
      <c r="W57" s="94"/>
      <c r="X57" s="94"/>
      <c r="Y57" s="96"/>
    </row>
    <row r="58" spans="1:25" x14ac:dyDescent="0.35">
      <c r="D58" s="62" t="s">
        <v>59</v>
      </c>
    </row>
    <row r="59" spans="1:25" x14ac:dyDescent="0.35">
      <c r="D59" s="31" t="s">
        <v>28</v>
      </c>
    </row>
    <row r="60" spans="1:25" ht="15" thickBot="1" x14ac:dyDescent="0.4"/>
    <row r="61" spans="1:25" ht="15.5" x14ac:dyDescent="0.35">
      <c r="A61" s="99" t="str">
        <f>A1</f>
        <v xml:space="preserve"> NAVN PÅ JAKTFELT:                               NAVN PÅ VALD:  </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1"/>
    </row>
    <row r="62" spans="1:25" x14ac:dyDescent="0.35">
      <c r="A62" s="69" t="s">
        <v>53</v>
      </c>
      <c r="B62" s="71" t="s">
        <v>0</v>
      </c>
      <c r="C62" s="74" t="s">
        <v>1</v>
      </c>
      <c r="D62" s="77" t="s">
        <v>2</v>
      </c>
      <c r="E62" s="78"/>
      <c r="F62" s="78"/>
      <c r="G62" s="79" t="s">
        <v>3</v>
      </c>
      <c r="H62" s="80"/>
      <c r="I62" s="80"/>
      <c r="J62" s="80"/>
      <c r="K62" s="81"/>
      <c r="L62" s="78" t="s">
        <v>4</v>
      </c>
      <c r="M62" s="78"/>
      <c r="N62" s="78"/>
      <c r="O62" s="78"/>
      <c r="P62" s="78"/>
      <c r="Q62" s="82"/>
      <c r="R62" s="83" t="s">
        <v>5</v>
      </c>
      <c r="S62" s="84"/>
      <c r="T62" s="84"/>
      <c r="U62" s="84"/>
      <c r="V62" s="78" t="s">
        <v>6</v>
      </c>
      <c r="W62" s="78"/>
      <c r="X62" s="78"/>
      <c r="Y62" s="82"/>
    </row>
    <row r="63" spans="1:25" x14ac:dyDescent="0.35">
      <c r="A63" s="69"/>
      <c r="B63" s="72"/>
      <c r="C63" s="75"/>
      <c r="D63" s="85" t="s">
        <v>7</v>
      </c>
      <c r="E63" s="72" t="s">
        <v>8</v>
      </c>
      <c r="F63" s="72"/>
      <c r="G63" s="75" t="s">
        <v>58</v>
      </c>
      <c r="H63" s="75" t="s">
        <v>9</v>
      </c>
      <c r="I63" s="89" t="s">
        <v>10</v>
      </c>
      <c r="J63" s="89" t="s">
        <v>11</v>
      </c>
      <c r="K63" s="89" t="s">
        <v>12</v>
      </c>
      <c r="L63" s="72" t="s">
        <v>13</v>
      </c>
      <c r="M63" s="72" t="s">
        <v>14</v>
      </c>
      <c r="N63" s="72" t="s">
        <v>15</v>
      </c>
      <c r="O63" s="72" t="s">
        <v>16</v>
      </c>
      <c r="P63" s="72" t="s">
        <v>17</v>
      </c>
      <c r="Q63" s="87" t="s">
        <v>18</v>
      </c>
      <c r="R63" s="97" t="s">
        <v>19</v>
      </c>
      <c r="S63" s="89" t="s">
        <v>20</v>
      </c>
      <c r="T63" s="89" t="s">
        <v>21</v>
      </c>
      <c r="U63" s="89" t="s">
        <v>12</v>
      </c>
      <c r="V63" s="72" t="s">
        <v>22</v>
      </c>
      <c r="W63" s="72" t="s">
        <v>23</v>
      </c>
      <c r="X63" s="72" t="s">
        <v>24</v>
      </c>
      <c r="Y63" s="87" t="s">
        <v>25</v>
      </c>
    </row>
    <row r="64" spans="1:25" ht="15" thickBot="1" x14ac:dyDescent="0.4">
      <c r="A64" s="70"/>
      <c r="B64" s="73"/>
      <c r="C64" s="76"/>
      <c r="D64" s="86"/>
      <c r="E64" s="32" t="s">
        <v>26</v>
      </c>
      <c r="F64" s="32" t="s">
        <v>27</v>
      </c>
      <c r="G64" s="76"/>
      <c r="H64" s="76"/>
      <c r="I64" s="90"/>
      <c r="J64" s="90"/>
      <c r="K64" s="90"/>
      <c r="L64" s="73"/>
      <c r="M64" s="73"/>
      <c r="N64" s="73"/>
      <c r="O64" s="73"/>
      <c r="P64" s="73"/>
      <c r="Q64" s="88"/>
      <c r="R64" s="98"/>
      <c r="S64" s="90"/>
      <c r="T64" s="90"/>
      <c r="U64" s="90"/>
      <c r="V64" s="73"/>
      <c r="W64" s="73"/>
      <c r="X64" s="73"/>
      <c r="Y64" s="88"/>
    </row>
    <row r="65" spans="1:25" x14ac:dyDescent="0.35">
      <c r="A65" s="33"/>
      <c r="B65" s="34"/>
      <c r="C65" s="35"/>
      <c r="D65" s="36"/>
      <c r="E65" s="36"/>
      <c r="F65" s="36"/>
      <c r="G65" s="35"/>
      <c r="H65" s="35"/>
      <c r="I65" s="35"/>
      <c r="J65" s="35"/>
      <c r="K65" s="35"/>
      <c r="L65" s="37"/>
      <c r="M65" s="37"/>
      <c r="N65" s="37"/>
      <c r="O65" s="37"/>
      <c r="P65" s="37"/>
      <c r="Q65" s="38"/>
      <c r="R65" s="39"/>
      <c r="S65" s="35"/>
      <c r="T65" s="35"/>
      <c r="U65" s="35"/>
      <c r="V65" s="36"/>
      <c r="W65" s="36"/>
      <c r="X65" s="36"/>
      <c r="Y65" s="40"/>
    </row>
    <row r="66" spans="1:25" x14ac:dyDescent="0.35">
      <c r="A66" s="33"/>
      <c r="B66" s="41"/>
      <c r="C66" s="42"/>
      <c r="D66" s="43"/>
      <c r="E66" s="43"/>
      <c r="F66" s="43"/>
      <c r="G66" s="42"/>
      <c r="H66" s="42"/>
      <c r="I66" s="42"/>
      <c r="J66" s="42"/>
      <c r="K66" s="42"/>
      <c r="L66" s="44"/>
      <c r="M66" s="44"/>
      <c r="N66" s="44"/>
      <c r="O66" s="44"/>
      <c r="P66" s="44"/>
      <c r="Q66" s="45"/>
      <c r="R66" s="46"/>
      <c r="S66" s="42"/>
      <c r="T66" s="42"/>
      <c r="U66" s="42"/>
      <c r="V66" s="43"/>
      <c r="W66" s="43"/>
      <c r="X66" s="43"/>
      <c r="Y66" s="47"/>
    </row>
    <row r="67" spans="1:25" x14ac:dyDescent="0.35">
      <c r="A67" s="33"/>
      <c r="B67" s="41"/>
      <c r="C67" s="42"/>
      <c r="D67" s="43"/>
      <c r="E67" s="43"/>
      <c r="F67" s="43"/>
      <c r="G67" s="42"/>
      <c r="H67" s="42"/>
      <c r="I67" s="42"/>
      <c r="J67" s="42"/>
      <c r="K67" s="42"/>
      <c r="L67" s="44"/>
      <c r="M67" s="44"/>
      <c r="N67" s="44"/>
      <c r="O67" s="44"/>
      <c r="P67" s="44"/>
      <c r="Q67" s="45"/>
      <c r="R67" s="46"/>
      <c r="S67" s="42"/>
      <c r="T67" s="42"/>
      <c r="U67" s="42"/>
      <c r="V67" s="44"/>
      <c r="W67" s="44"/>
      <c r="X67" s="44"/>
      <c r="Y67" s="48"/>
    </row>
    <row r="68" spans="1:25" x14ac:dyDescent="0.35">
      <c r="A68" s="33"/>
      <c r="B68" s="41"/>
      <c r="C68" s="42"/>
      <c r="D68" s="43"/>
      <c r="E68" s="43"/>
      <c r="F68" s="43"/>
      <c r="G68" s="42"/>
      <c r="H68" s="42"/>
      <c r="I68" s="42"/>
      <c r="J68" s="42"/>
      <c r="K68" s="42"/>
      <c r="L68" s="44"/>
      <c r="M68" s="44"/>
      <c r="N68" s="44"/>
      <c r="O68" s="44"/>
      <c r="P68" s="44"/>
      <c r="Q68" s="45"/>
      <c r="R68" s="46"/>
      <c r="S68" s="42"/>
      <c r="T68" s="42"/>
      <c r="U68" s="42"/>
      <c r="V68" s="43"/>
      <c r="W68" s="43"/>
      <c r="X68" s="43"/>
      <c r="Y68" s="47"/>
    </row>
    <row r="69" spans="1:25" x14ac:dyDescent="0.35">
      <c r="A69" s="33"/>
      <c r="B69" s="41"/>
      <c r="C69" s="42"/>
      <c r="D69" s="43"/>
      <c r="E69" s="43"/>
      <c r="F69" s="43"/>
      <c r="G69" s="42"/>
      <c r="H69" s="42"/>
      <c r="I69" s="42"/>
      <c r="J69" s="42"/>
      <c r="K69" s="42"/>
      <c r="L69" s="44"/>
      <c r="M69" s="44"/>
      <c r="N69" s="44"/>
      <c r="O69" s="44"/>
      <c r="P69" s="44"/>
      <c r="Q69" s="45"/>
      <c r="R69" s="46"/>
      <c r="S69" s="42"/>
      <c r="T69" s="42"/>
      <c r="U69" s="42"/>
      <c r="V69" s="43"/>
      <c r="W69" s="43"/>
      <c r="X69" s="43"/>
      <c r="Y69" s="47"/>
    </row>
    <row r="70" spans="1:25" x14ac:dyDescent="0.35">
      <c r="A70" s="33"/>
      <c r="B70" s="41"/>
      <c r="C70" s="42"/>
      <c r="D70" s="43"/>
      <c r="E70" s="43"/>
      <c r="F70" s="43"/>
      <c r="G70" s="42"/>
      <c r="H70" s="42"/>
      <c r="I70" s="42"/>
      <c r="J70" s="42"/>
      <c r="K70" s="42"/>
      <c r="L70" s="44"/>
      <c r="M70" s="44"/>
      <c r="N70" s="44"/>
      <c r="O70" s="44"/>
      <c r="P70" s="44"/>
      <c r="Q70" s="45"/>
      <c r="R70" s="46"/>
      <c r="S70" s="42"/>
      <c r="T70" s="42"/>
      <c r="U70" s="42"/>
      <c r="V70" s="43"/>
      <c r="W70" s="43"/>
      <c r="X70" s="43"/>
      <c r="Y70" s="47"/>
    </row>
    <row r="71" spans="1:25" x14ac:dyDescent="0.35">
      <c r="A71" s="33"/>
      <c r="B71" s="34"/>
      <c r="C71" s="35"/>
      <c r="D71" s="36"/>
      <c r="E71" s="36"/>
      <c r="F71" s="36"/>
      <c r="G71" s="35"/>
      <c r="H71" s="35"/>
      <c r="I71" s="35"/>
      <c r="J71" s="35"/>
      <c r="K71" s="35"/>
      <c r="L71" s="37"/>
      <c r="M71" s="37"/>
      <c r="N71" s="37"/>
      <c r="O71" s="37"/>
      <c r="P71" s="37"/>
      <c r="Q71" s="38"/>
      <c r="R71" s="39"/>
      <c r="S71" s="35"/>
      <c r="T71" s="35"/>
      <c r="U71" s="35"/>
      <c r="V71" s="36"/>
      <c r="W71" s="36"/>
      <c r="X71" s="36"/>
      <c r="Y71" s="40"/>
    </row>
    <row r="72" spans="1:25" x14ac:dyDescent="0.35">
      <c r="A72" s="33"/>
      <c r="B72" s="41"/>
      <c r="C72" s="42"/>
      <c r="D72" s="43"/>
      <c r="E72" s="43"/>
      <c r="F72" s="43"/>
      <c r="G72" s="42"/>
      <c r="H72" s="42"/>
      <c r="I72" s="42"/>
      <c r="J72" s="42"/>
      <c r="K72" s="42"/>
      <c r="L72" s="44"/>
      <c r="M72" s="44"/>
      <c r="N72" s="44"/>
      <c r="O72" s="44"/>
      <c r="P72" s="44"/>
      <c r="Q72" s="45"/>
      <c r="R72" s="46"/>
      <c r="S72" s="42"/>
      <c r="T72" s="42"/>
      <c r="U72" s="42"/>
      <c r="V72" s="43"/>
      <c r="W72" s="43"/>
      <c r="X72" s="43"/>
      <c r="Y72" s="47"/>
    </row>
    <row r="73" spans="1:25" x14ac:dyDescent="0.35">
      <c r="A73" s="33"/>
      <c r="B73" s="41"/>
      <c r="C73" s="42"/>
      <c r="D73" s="43"/>
      <c r="E73" s="43"/>
      <c r="F73" s="43"/>
      <c r="G73" s="42"/>
      <c r="H73" s="42"/>
      <c r="I73" s="42"/>
      <c r="J73" s="42"/>
      <c r="K73" s="42"/>
      <c r="L73" s="43"/>
      <c r="M73" s="43"/>
      <c r="N73" s="43"/>
      <c r="O73" s="43"/>
      <c r="P73" s="43"/>
      <c r="Q73" s="49"/>
      <c r="R73" s="46"/>
      <c r="S73" s="42"/>
      <c r="T73" s="42"/>
      <c r="U73" s="42"/>
      <c r="V73" s="43"/>
      <c r="W73" s="43"/>
      <c r="X73" s="43"/>
      <c r="Y73" s="47"/>
    </row>
    <row r="74" spans="1:25" x14ac:dyDescent="0.35">
      <c r="A74" s="33"/>
      <c r="B74" s="41"/>
      <c r="C74" s="42"/>
      <c r="D74" s="43"/>
      <c r="E74" s="43"/>
      <c r="F74" s="43"/>
      <c r="G74" s="42"/>
      <c r="H74" s="42"/>
      <c r="I74" s="42"/>
      <c r="J74" s="42"/>
      <c r="K74" s="42"/>
      <c r="L74" s="43"/>
      <c r="M74" s="43"/>
      <c r="N74" s="43"/>
      <c r="O74" s="43"/>
      <c r="P74" s="43"/>
      <c r="Q74" s="49"/>
      <c r="R74" s="46"/>
      <c r="S74" s="42"/>
      <c r="T74" s="42"/>
      <c r="U74" s="42"/>
      <c r="V74" s="43"/>
      <c r="W74" s="43"/>
      <c r="X74" s="43"/>
      <c r="Y74" s="47"/>
    </row>
    <row r="75" spans="1:25" x14ac:dyDescent="0.35">
      <c r="A75" s="33"/>
      <c r="B75" s="34"/>
      <c r="C75" s="35"/>
      <c r="D75" s="36"/>
      <c r="E75" s="36"/>
      <c r="F75" s="36"/>
      <c r="G75" s="35"/>
      <c r="H75" s="35"/>
      <c r="I75" s="35"/>
      <c r="J75" s="35"/>
      <c r="K75" s="35"/>
      <c r="L75" s="36"/>
      <c r="M75" s="36"/>
      <c r="N75" s="36"/>
      <c r="O75" s="36"/>
      <c r="P75" s="36"/>
      <c r="Q75" s="50"/>
      <c r="R75" s="39"/>
      <c r="S75" s="35"/>
      <c r="T75" s="35"/>
      <c r="U75" s="35"/>
      <c r="V75" s="36"/>
      <c r="W75" s="36"/>
      <c r="X75" s="36"/>
      <c r="Y75" s="40"/>
    </row>
    <row r="76" spans="1:25" x14ac:dyDescent="0.35">
      <c r="A76" s="33"/>
      <c r="B76" s="41"/>
      <c r="C76" s="42"/>
      <c r="D76" s="43"/>
      <c r="E76" s="43"/>
      <c r="F76" s="43"/>
      <c r="G76" s="42"/>
      <c r="H76" s="42"/>
      <c r="I76" s="42"/>
      <c r="J76" s="42"/>
      <c r="K76" s="42"/>
      <c r="L76" s="43"/>
      <c r="M76" s="43"/>
      <c r="N76" s="43"/>
      <c r="O76" s="43"/>
      <c r="P76" s="43"/>
      <c r="Q76" s="49"/>
      <c r="R76" s="46"/>
      <c r="S76" s="42"/>
      <c r="T76" s="42"/>
      <c r="U76" s="42"/>
      <c r="V76" s="43"/>
      <c r="W76" s="43"/>
      <c r="X76" s="43"/>
      <c r="Y76" s="47"/>
    </row>
    <row r="77" spans="1:25" x14ac:dyDescent="0.35">
      <c r="A77" s="33"/>
      <c r="B77" s="41"/>
      <c r="C77" s="42"/>
      <c r="D77" s="43"/>
      <c r="E77" s="43"/>
      <c r="F77" s="43"/>
      <c r="G77" s="42"/>
      <c r="H77" s="42"/>
      <c r="I77" s="42"/>
      <c r="J77" s="42"/>
      <c r="K77" s="42"/>
      <c r="L77" s="43"/>
      <c r="M77" s="43"/>
      <c r="N77" s="43"/>
      <c r="O77" s="43"/>
      <c r="P77" s="43"/>
      <c r="Q77" s="49"/>
      <c r="R77" s="46"/>
      <c r="S77" s="42"/>
      <c r="T77" s="42"/>
      <c r="U77" s="42"/>
      <c r="V77" s="43"/>
      <c r="W77" s="43"/>
      <c r="X77" s="43"/>
      <c r="Y77" s="47"/>
    </row>
    <row r="78" spans="1:25" x14ac:dyDescent="0.35">
      <c r="A78" s="33"/>
      <c r="B78" s="41"/>
      <c r="C78" s="42"/>
      <c r="D78" s="43"/>
      <c r="E78" s="43"/>
      <c r="F78" s="43"/>
      <c r="G78" s="42"/>
      <c r="H78" s="42"/>
      <c r="I78" s="42"/>
      <c r="J78" s="42"/>
      <c r="K78" s="42"/>
      <c r="L78" s="43"/>
      <c r="M78" s="43"/>
      <c r="N78" s="43"/>
      <c r="O78" s="43"/>
      <c r="P78" s="43"/>
      <c r="Q78" s="49"/>
      <c r="R78" s="46"/>
      <c r="S78" s="42"/>
      <c r="T78" s="42"/>
      <c r="U78" s="42"/>
      <c r="V78" s="43"/>
      <c r="W78" s="43"/>
      <c r="X78" s="43"/>
      <c r="Y78" s="47"/>
    </row>
    <row r="79" spans="1:25" x14ac:dyDescent="0.35">
      <c r="A79" s="33"/>
      <c r="B79" s="41"/>
      <c r="C79" s="42"/>
      <c r="D79" s="43"/>
      <c r="E79" s="43"/>
      <c r="F79" s="43"/>
      <c r="G79" s="42"/>
      <c r="H79" s="42"/>
      <c r="I79" s="42"/>
      <c r="J79" s="42"/>
      <c r="K79" s="42"/>
      <c r="L79" s="43"/>
      <c r="M79" s="43"/>
      <c r="N79" s="43"/>
      <c r="O79" s="43"/>
      <c r="P79" s="43"/>
      <c r="Q79" s="49"/>
      <c r="R79" s="46"/>
      <c r="S79" s="42"/>
      <c r="T79" s="42"/>
      <c r="U79" s="42"/>
      <c r="V79" s="43"/>
      <c r="W79" s="43"/>
      <c r="X79" s="43"/>
      <c r="Y79" s="47"/>
    </row>
    <row r="80" spans="1:25" x14ac:dyDescent="0.35">
      <c r="A80" s="33"/>
      <c r="B80" s="41"/>
      <c r="C80" s="42"/>
      <c r="D80" s="43"/>
      <c r="E80" s="43"/>
      <c r="F80" s="43"/>
      <c r="G80" s="42"/>
      <c r="H80" s="42"/>
      <c r="I80" s="42"/>
      <c r="J80" s="42"/>
      <c r="K80" s="42"/>
      <c r="L80" s="43"/>
      <c r="M80" s="43"/>
      <c r="N80" s="43"/>
      <c r="O80" s="43"/>
      <c r="P80" s="43"/>
      <c r="Q80" s="49"/>
      <c r="R80" s="46"/>
      <c r="S80" s="42"/>
      <c r="T80" s="42"/>
      <c r="U80" s="42"/>
      <c r="V80" s="43"/>
      <c r="W80" s="43"/>
      <c r="X80" s="43"/>
      <c r="Y80" s="47"/>
    </row>
    <row r="81" spans="1:25" x14ac:dyDescent="0.35">
      <c r="A81" s="33"/>
      <c r="B81" s="34"/>
      <c r="C81" s="35"/>
      <c r="D81" s="36"/>
      <c r="E81" s="36"/>
      <c r="F81" s="36"/>
      <c r="G81" s="35"/>
      <c r="H81" s="35"/>
      <c r="I81" s="35"/>
      <c r="J81" s="35"/>
      <c r="K81" s="35"/>
      <c r="L81" s="36"/>
      <c r="M81" s="36"/>
      <c r="N81" s="36"/>
      <c r="O81" s="36"/>
      <c r="P81" s="36"/>
      <c r="Q81" s="50"/>
      <c r="R81" s="39"/>
      <c r="S81" s="35"/>
      <c r="T81" s="35"/>
      <c r="U81" s="35"/>
      <c r="V81" s="36"/>
      <c r="W81" s="36"/>
      <c r="X81" s="36"/>
      <c r="Y81" s="40"/>
    </row>
    <row r="82" spans="1:25" x14ac:dyDescent="0.35">
      <c r="A82" s="33"/>
      <c r="B82" s="41"/>
      <c r="C82" s="42"/>
      <c r="D82" s="43"/>
      <c r="E82" s="43"/>
      <c r="F82" s="43"/>
      <c r="G82" s="42"/>
      <c r="H82" s="42"/>
      <c r="I82" s="42"/>
      <c r="J82" s="42"/>
      <c r="K82" s="42"/>
      <c r="L82" s="43"/>
      <c r="M82" s="43"/>
      <c r="N82" s="43"/>
      <c r="O82" s="43"/>
      <c r="P82" s="43"/>
      <c r="Q82" s="49"/>
      <c r="R82" s="46"/>
      <c r="S82" s="42"/>
      <c r="T82" s="42"/>
      <c r="U82" s="42"/>
      <c r="V82" s="43"/>
      <c r="W82" s="43"/>
      <c r="X82" s="43"/>
      <c r="Y82" s="47"/>
    </row>
    <row r="83" spans="1:25" x14ac:dyDescent="0.35">
      <c r="A83" s="33"/>
      <c r="B83" s="41"/>
      <c r="C83" s="42"/>
      <c r="D83" s="43"/>
      <c r="E83" s="43"/>
      <c r="F83" s="43"/>
      <c r="G83" s="42"/>
      <c r="H83" s="42"/>
      <c r="I83" s="42"/>
      <c r="J83" s="42"/>
      <c r="K83" s="42"/>
      <c r="L83" s="43"/>
      <c r="M83" s="43"/>
      <c r="N83" s="43"/>
      <c r="O83" s="43"/>
      <c r="P83" s="43"/>
      <c r="Q83" s="49"/>
      <c r="R83" s="46"/>
      <c r="S83" s="42"/>
      <c r="T83" s="42"/>
      <c r="U83" s="42"/>
      <c r="V83" s="43"/>
      <c r="W83" s="43"/>
      <c r="X83" s="43"/>
      <c r="Y83" s="47"/>
    </row>
    <row r="84" spans="1:25" x14ac:dyDescent="0.35">
      <c r="A84" s="33"/>
      <c r="B84" s="41"/>
      <c r="C84" s="42"/>
      <c r="D84" s="43"/>
      <c r="E84" s="43"/>
      <c r="F84" s="43"/>
      <c r="G84" s="42"/>
      <c r="H84" s="42"/>
      <c r="I84" s="42"/>
      <c r="J84" s="42"/>
      <c r="K84" s="42"/>
      <c r="L84" s="43"/>
      <c r="M84" s="43"/>
      <c r="N84" s="43"/>
      <c r="O84" s="43"/>
      <c r="P84" s="43"/>
      <c r="Q84" s="49"/>
      <c r="R84" s="46"/>
      <c r="S84" s="42"/>
      <c r="T84" s="42"/>
      <c r="U84" s="42"/>
      <c r="V84" s="43"/>
      <c r="W84" s="43"/>
      <c r="X84" s="43"/>
      <c r="Y84" s="47"/>
    </row>
    <row r="85" spans="1:25" x14ac:dyDescent="0.35">
      <c r="A85" s="33"/>
      <c r="B85" s="51"/>
      <c r="C85" s="52"/>
      <c r="D85" s="53"/>
      <c r="E85" s="53"/>
      <c r="F85" s="53"/>
      <c r="G85" s="52"/>
      <c r="H85" s="52"/>
      <c r="I85" s="52"/>
      <c r="J85" s="52"/>
      <c r="K85" s="52"/>
      <c r="L85" s="53"/>
      <c r="M85" s="53"/>
      <c r="N85" s="53"/>
      <c r="O85" s="53"/>
      <c r="P85" s="53"/>
      <c r="Q85" s="54"/>
      <c r="R85" s="55"/>
      <c r="S85" s="52"/>
      <c r="T85" s="52"/>
      <c r="U85" s="52"/>
      <c r="V85" s="53"/>
      <c r="W85" s="53"/>
      <c r="X85" s="53"/>
      <c r="Y85" s="56"/>
    </row>
    <row r="86" spans="1:25" x14ac:dyDescent="0.35">
      <c r="A86" s="57" t="s">
        <v>52</v>
      </c>
      <c r="B86" s="1">
        <f>COUNTIFS(D65:D85,"&gt;0")</f>
        <v>0</v>
      </c>
      <c r="C86" s="1" t="e">
        <f>SUMIFS(C65:C85,D65:D85,"&gt;0")/SUM(D65:D85)</f>
        <v>#DIV/0!</v>
      </c>
      <c r="D86" s="58"/>
      <c r="E86" s="28">
        <f>(SUMIFS(C65:C85,E65:E85,"&gt;0"))</f>
        <v>0</v>
      </c>
      <c r="F86" s="28">
        <f>(SUMIFS(C65:C85,F65:F85,"&gt;0"))</f>
        <v>0</v>
      </c>
      <c r="G86" s="1">
        <f>SUMIFS(G65:G85,D65:D85,1)</f>
        <v>0</v>
      </c>
      <c r="H86" s="1">
        <f>SUMIFS(H65:H85,D65:D85,1)</f>
        <v>0</v>
      </c>
      <c r="I86" s="1">
        <f>SUMIFS(I65:I85,D65:D85,1)</f>
        <v>0</v>
      </c>
      <c r="J86" s="1">
        <f>SUMIFS(J65:J85,D65:D85,1)</f>
        <v>0</v>
      </c>
      <c r="K86" s="1">
        <f>SUMIFS(K65:K85,D65:D85,1)</f>
        <v>0</v>
      </c>
      <c r="L86" s="1">
        <f>SUMIFS(L65:L85,D65:D85,1)</f>
        <v>0</v>
      </c>
      <c r="M86" s="1">
        <f>SUMIFS(M65:M85,D65:D85,1)</f>
        <v>0</v>
      </c>
      <c r="N86" s="1">
        <f>SUMIFS(N65:N85,D65:D85,1)</f>
        <v>0</v>
      </c>
      <c r="O86" s="1">
        <f>SUMIFS(O65:O85,D65:D85,1)</f>
        <v>0</v>
      </c>
      <c r="P86" s="1">
        <f>SUMIFS(P65:P85,D65:D85,1)</f>
        <v>0</v>
      </c>
      <c r="Q86" s="29">
        <f>SUMIFS(Q65:Q85,D65:D85,1)</f>
        <v>0</v>
      </c>
      <c r="R86" s="91">
        <f>SUM(R65:R85)</f>
        <v>0</v>
      </c>
      <c r="S86" s="93">
        <f t="shared" ref="S86:Y86" si="2">SUM(S65:S85)</f>
        <v>0</v>
      </c>
      <c r="T86" s="93">
        <f t="shared" si="2"/>
        <v>0</v>
      </c>
      <c r="U86" s="93">
        <f t="shared" si="2"/>
        <v>0</v>
      </c>
      <c r="V86" s="93">
        <f t="shared" si="2"/>
        <v>0</v>
      </c>
      <c r="W86" s="93">
        <f t="shared" si="2"/>
        <v>0</v>
      </c>
      <c r="X86" s="93">
        <f t="shared" si="2"/>
        <v>0</v>
      </c>
      <c r="Y86" s="95">
        <f t="shared" si="2"/>
        <v>0</v>
      </c>
    </row>
    <row r="87" spans="1:25" x14ac:dyDescent="0.35">
      <c r="A87" s="59" t="s">
        <v>51</v>
      </c>
      <c r="B87" s="1">
        <f>(COUNTIFS(E65:E85,"&gt;0"))+(COUNTIFS(F65:F85,"&gt;0"))</f>
        <v>0</v>
      </c>
      <c r="C87" s="2" t="e">
        <f>(SUMIFS(C65:C85,E65:E85,"&gt;0")+SUMIFS(C65:C85,F65:F85,"&gt;0"))/(SUM(E65:E85)+SUM(F65:F85))</f>
        <v>#DIV/0!</v>
      </c>
      <c r="D87" s="60"/>
      <c r="E87" s="2">
        <f>IF(E86&gt;F86,1,0)+OR(E86=F86)</f>
        <v>1</v>
      </c>
      <c r="F87" s="2">
        <f>IF(F86&gt;E86,1,0)+OR(F86=E86)</f>
        <v>1</v>
      </c>
      <c r="G87" s="2">
        <f>SUM(SUMIFS(G65:G85,E65:E85,1)+SUMIFS(G65:G85,F65:F85,1))</f>
        <v>0</v>
      </c>
      <c r="H87" s="2">
        <f>SUM(SUMIFS(H65:H85,E65:E85,1)+SUMIFS(H65:H85,F65:F85,1))</f>
        <v>0</v>
      </c>
      <c r="I87" s="2">
        <f>SUM(SUMIFS(I65:I85,E65:E85,1)+SUMIFS(I65:I85,F65:F85,1))</f>
        <v>0</v>
      </c>
      <c r="J87" s="2">
        <f>SUM(SUMIFS(J65:J85,E65:E85,1)+SUMIFS(J65:J85,F65:F85,1))</f>
        <v>0</v>
      </c>
      <c r="K87" s="2">
        <f>SUM(SUMIFS(K65:K85,E65:E85,1)+SUMIFS(K65:K85,F65:F85,1))</f>
        <v>0</v>
      </c>
      <c r="L87" s="2">
        <f>SUM(SUMIFS(L65:L85,E65:E85,1)+SUMIFS(L65:L85,F65:F85,1))</f>
        <v>0</v>
      </c>
      <c r="M87" s="2">
        <f>SUM(SUMIFS(M65:M85,E65:E85,1)+SUMIFS(M65:M85,F65:F85,1))</f>
        <v>0</v>
      </c>
      <c r="N87" s="2">
        <f>SUM(SUMIFS(N65:N85,E65:E85,1)+SUMIFS(N65:N85,F65:F85,1))</f>
        <v>0</v>
      </c>
      <c r="O87" s="2">
        <f>SUM(SUMIFS(O65:O85,E65:E85,1)+SUMIFS(O65:O85,F65:F85,1))</f>
        <v>0</v>
      </c>
      <c r="P87" s="2">
        <f>SUM(SUMIFS(P65:P85,E65:E85,1)+SUMIFS(P65:P85,F65:F85,1))</f>
        <v>0</v>
      </c>
      <c r="Q87" s="30">
        <f>SUM(SUMIFS(Q65:Q85,E65:E85,1)+SUMIFS(Q65:Q85,F65:F85,1))</f>
        <v>0</v>
      </c>
      <c r="R87" s="92"/>
      <c r="S87" s="94"/>
      <c r="T87" s="94"/>
      <c r="U87" s="94"/>
      <c r="V87" s="94"/>
      <c r="W87" s="94"/>
      <c r="X87" s="94"/>
      <c r="Y87" s="96"/>
    </row>
    <row r="88" spans="1:25" x14ac:dyDescent="0.35">
      <c r="D88" s="62" t="s">
        <v>59</v>
      </c>
    </row>
    <row r="89" spans="1:25" x14ac:dyDescent="0.35">
      <c r="D89" s="31" t="s">
        <v>28</v>
      </c>
    </row>
    <row r="90" spans="1:25" ht="15" thickBot="1" x14ac:dyDescent="0.4"/>
    <row r="91" spans="1:25" ht="15.5" x14ac:dyDescent="0.35">
      <c r="A91" s="99" t="str">
        <f>A31</f>
        <v xml:space="preserve"> NAVN PÅ JAKTFELT:                               NAVN PÅ VALD:  </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1"/>
    </row>
    <row r="92" spans="1:25" x14ac:dyDescent="0.35">
      <c r="A92" s="69" t="s">
        <v>54</v>
      </c>
      <c r="B92" s="71" t="s">
        <v>0</v>
      </c>
      <c r="C92" s="74" t="s">
        <v>1</v>
      </c>
      <c r="D92" s="77" t="s">
        <v>2</v>
      </c>
      <c r="E92" s="78"/>
      <c r="F92" s="78"/>
      <c r="G92" s="79" t="s">
        <v>3</v>
      </c>
      <c r="H92" s="80"/>
      <c r="I92" s="80"/>
      <c r="J92" s="80"/>
      <c r="K92" s="81"/>
      <c r="L92" s="78" t="s">
        <v>4</v>
      </c>
      <c r="M92" s="78"/>
      <c r="N92" s="78"/>
      <c r="O92" s="78"/>
      <c r="P92" s="78"/>
      <c r="Q92" s="82"/>
      <c r="R92" s="83" t="s">
        <v>5</v>
      </c>
      <c r="S92" s="84"/>
      <c r="T92" s="84"/>
      <c r="U92" s="84"/>
      <c r="V92" s="78" t="s">
        <v>6</v>
      </c>
      <c r="W92" s="78"/>
      <c r="X92" s="78"/>
      <c r="Y92" s="82"/>
    </row>
    <row r="93" spans="1:25" x14ac:dyDescent="0.35">
      <c r="A93" s="69"/>
      <c r="B93" s="72"/>
      <c r="C93" s="75"/>
      <c r="D93" s="85" t="s">
        <v>7</v>
      </c>
      <c r="E93" s="72" t="s">
        <v>8</v>
      </c>
      <c r="F93" s="72"/>
      <c r="G93" s="75" t="s">
        <v>58</v>
      </c>
      <c r="H93" s="75" t="s">
        <v>9</v>
      </c>
      <c r="I93" s="89" t="s">
        <v>10</v>
      </c>
      <c r="J93" s="89" t="s">
        <v>11</v>
      </c>
      <c r="K93" s="89" t="s">
        <v>12</v>
      </c>
      <c r="L93" s="72" t="s">
        <v>13</v>
      </c>
      <c r="M93" s="72" t="s">
        <v>14</v>
      </c>
      <c r="N93" s="72" t="s">
        <v>15</v>
      </c>
      <c r="O93" s="72" t="s">
        <v>16</v>
      </c>
      <c r="P93" s="72" t="s">
        <v>17</v>
      </c>
      <c r="Q93" s="87" t="s">
        <v>18</v>
      </c>
      <c r="R93" s="97" t="s">
        <v>19</v>
      </c>
      <c r="S93" s="89" t="s">
        <v>20</v>
      </c>
      <c r="T93" s="89" t="s">
        <v>21</v>
      </c>
      <c r="U93" s="89" t="s">
        <v>12</v>
      </c>
      <c r="V93" s="72" t="s">
        <v>22</v>
      </c>
      <c r="W93" s="72" t="s">
        <v>23</v>
      </c>
      <c r="X93" s="72" t="s">
        <v>24</v>
      </c>
      <c r="Y93" s="87" t="s">
        <v>25</v>
      </c>
    </row>
    <row r="94" spans="1:25" ht="15" thickBot="1" x14ac:dyDescent="0.4">
      <c r="A94" s="70"/>
      <c r="B94" s="73"/>
      <c r="C94" s="76"/>
      <c r="D94" s="86"/>
      <c r="E94" s="32" t="s">
        <v>26</v>
      </c>
      <c r="F94" s="32" t="s">
        <v>27</v>
      </c>
      <c r="G94" s="76"/>
      <c r="H94" s="76"/>
      <c r="I94" s="90"/>
      <c r="J94" s="90"/>
      <c r="K94" s="90"/>
      <c r="L94" s="73"/>
      <c r="M94" s="73"/>
      <c r="N94" s="73"/>
      <c r="O94" s="73"/>
      <c r="P94" s="73"/>
      <c r="Q94" s="88"/>
      <c r="R94" s="98"/>
      <c r="S94" s="90"/>
      <c r="T94" s="90"/>
      <c r="U94" s="90"/>
      <c r="V94" s="73"/>
      <c r="W94" s="73"/>
      <c r="X94" s="73"/>
      <c r="Y94" s="88"/>
    </row>
    <row r="95" spans="1:25" x14ac:dyDescent="0.35">
      <c r="A95" s="33"/>
      <c r="B95" s="34"/>
      <c r="C95" s="35"/>
      <c r="D95" s="36"/>
      <c r="E95" s="36"/>
      <c r="F95" s="36"/>
      <c r="G95" s="35"/>
      <c r="H95" s="35"/>
      <c r="I95" s="35"/>
      <c r="J95" s="35"/>
      <c r="K95" s="35"/>
      <c r="L95" s="37"/>
      <c r="M95" s="37"/>
      <c r="N95" s="37"/>
      <c r="O95" s="37"/>
      <c r="P95" s="37"/>
      <c r="Q95" s="38"/>
      <c r="R95" s="39"/>
      <c r="S95" s="35"/>
      <c r="T95" s="35"/>
      <c r="U95" s="35"/>
      <c r="V95" s="36"/>
      <c r="W95" s="36"/>
      <c r="X95" s="36"/>
      <c r="Y95" s="40"/>
    </row>
    <row r="96" spans="1:25" x14ac:dyDescent="0.35">
      <c r="A96" s="33"/>
      <c r="B96" s="41"/>
      <c r="C96" s="42"/>
      <c r="D96" s="43"/>
      <c r="E96" s="43"/>
      <c r="F96" s="43"/>
      <c r="G96" s="42"/>
      <c r="H96" s="42"/>
      <c r="I96" s="42"/>
      <c r="J96" s="42"/>
      <c r="K96" s="42"/>
      <c r="L96" s="44"/>
      <c r="M96" s="44"/>
      <c r="N96" s="44"/>
      <c r="O96" s="44"/>
      <c r="P96" s="44"/>
      <c r="Q96" s="45"/>
      <c r="R96" s="46"/>
      <c r="S96" s="42"/>
      <c r="T96" s="42"/>
      <c r="U96" s="42"/>
      <c r="V96" s="43"/>
      <c r="W96" s="43"/>
      <c r="X96" s="43"/>
      <c r="Y96" s="47"/>
    </row>
    <row r="97" spans="1:25" x14ac:dyDescent="0.35">
      <c r="A97" s="33"/>
      <c r="B97" s="41"/>
      <c r="C97" s="42"/>
      <c r="D97" s="43"/>
      <c r="E97" s="43"/>
      <c r="F97" s="43"/>
      <c r="G97" s="42"/>
      <c r="H97" s="42"/>
      <c r="I97" s="42"/>
      <c r="J97" s="42"/>
      <c r="K97" s="42"/>
      <c r="L97" s="44"/>
      <c r="M97" s="44"/>
      <c r="N97" s="44"/>
      <c r="O97" s="44"/>
      <c r="P97" s="44"/>
      <c r="Q97" s="45"/>
      <c r="R97" s="46"/>
      <c r="S97" s="42"/>
      <c r="T97" s="42"/>
      <c r="U97" s="42"/>
      <c r="V97" s="44"/>
      <c r="W97" s="44"/>
      <c r="X97" s="44"/>
      <c r="Y97" s="48"/>
    </row>
    <row r="98" spans="1:25" x14ac:dyDescent="0.35">
      <c r="A98" s="33"/>
      <c r="B98" s="41"/>
      <c r="C98" s="42"/>
      <c r="D98" s="43"/>
      <c r="E98" s="43"/>
      <c r="F98" s="43"/>
      <c r="G98" s="42"/>
      <c r="H98" s="42"/>
      <c r="I98" s="42"/>
      <c r="J98" s="42"/>
      <c r="K98" s="42"/>
      <c r="L98" s="44"/>
      <c r="M98" s="44"/>
      <c r="N98" s="44"/>
      <c r="O98" s="44"/>
      <c r="P98" s="44"/>
      <c r="Q98" s="45"/>
      <c r="R98" s="46"/>
      <c r="S98" s="42"/>
      <c r="T98" s="42"/>
      <c r="U98" s="42"/>
      <c r="V98" s="43"/>
      <c r="W98" s="43"/>
      <c r="X98" s="43"/>
      <c r="Y98" s="47"/>
    </row>
    <row r="99" spans="1:25" x14ac:dyDescent="0.35">
      <c r="A99" s="33"/>
      <c r="B99" s="41"/>
      <c r="C99" s="42"/>
      <c r="D99" s="43"/>
      <c r="E99" s="43"/>
      <c r="F99" s="43"/>
      <c r="G99" s="42"/>
      <c r="H99" s="42"/>
      <c r="I99" s="42"/>
      <c r="J99" s="42"/>
      <c r="K99" s="42"/>
      <c r="L99" s="44"/>
      <c r="M99" s="44"/>
      <c r="N99" s="44"/>
      <c r="O99" s="44"/>
      <c r="P99" s="44"/>
      <c r="Q99" s="45"/>
      <c r="R99" s="46"/>
      <c r="S99" s="42"/>
      <c r="T99" s="42"/>
      <c r="U99" s="42"/>
      <c r="V99" s="43"/>
      <c r="W99" s="43"/>
      <c r="X99" s="43"/>
      <c r="Y99" s="47"/>
    </row>
    <row r="100" spans="1:25" x14ac:dyDescent="0.35">
      <c r="A100" s="33"/>
      <c r="B100" s="41"/>
      <c r="C100" s="42"/>
      <c r="D100" s="43"/>
      <c r="E100" s="43"/>
      <c r="F100" s="43"/>
      <c r="G100" s="42"/>
      <c r="H100" s="42"/>
      <c r="I100" s="42"/>
      <c r="J100" s="42"/>
      <c r="K100" s="42"/>
      <c r="L100" s="44"/>
      <c r="M100" s="44"/>
      <c r="N100" s="44"/>
      <c r="O100" s="44"/>
      <c r="P100" s="44"/>
      <c r="Q100" s="45"/>
      <c r="R100" s="46"/>
      <c r="S100" s="42"/>
      <c r="T100" s="42"/>
      <c r="U100" s="42"/>
      <c r="V100" s="43"/>
      <c r="W100" s="43"/>
      <c r="X100" s="43"/>
      <c r="Y100" s="47"/>
    </row>
    <row r="101" spans="1:25" x14ac:dyDescent="0.35">
      <c r="A101" s="33"/>
      <c r="B101" s="34"/>
      <c r="C101" s="35"/>
      <c r="D101" s="36"/>
      <c r="E101" s="36"/>
      <c r="F101" s="36"/>
      <c r="G101" s="35"/>
      <c r="H101" s="35"/>
      <c r="I101" s="35"/>
      <c r="J101" s="35"/>
      <c r="K101" s="35"/>
      <c r="L101" s="37"/>
      <c r="M101" s="37"/>
      <c r="N101" s="37"/>
      <c r="O101" s="37"/>
      <c r="P101" s="37"/>
      <c r="Q101" s="38"/>
      <c r="R101" s="39"/>
      <c r="S101" s="35"/>
      <c r="T101" s="35"/>
      <c r="U101" s="35"/>
      <c r="V101" s="36"/>
      <c r="W101" s="36"/>
      <c r="X101" s="36"/>
      <c r="Y101" s="40"/>
    </row>
    <row r="102" spans="1:25" x14ac:dyDescent="0.35">
      <c r="A102" s="33"/>
      <c r="B102" s="41"/>
      <c r="C102" s="42"/>
      <c r="D102" s="43"/>
      <c r="E102" s="43"/>
      <c r="F102" s="43"/>
      <c r="G102" s="42"/>
      <c r="H102" s="42"/>
      <c r="I102" s="42"/>
      <c r="J102" s="42"/>
      <c r="K102" s="42"/>
      <c r="L102" s="44"/>
      <c r="M102" s="44"/>
      <c r="N102" s="44"/>
      <c r="O102" s="44"/>
      <c r="P102" s="44"/>
      <c r="Q102" s="45"/>
      <c r="R102" s="46"/>
      <c r="S102" s="42"/>
      <c r="T102" s="42"/>
      <c r="U102" s="42"/>
      <c r="V102" s="43"/>
      <c r="W102" s="43"/>
      <c r="X102" s="43"/>
      <c r="Y102" s="47"/>
    </row>
    <row r="103" spans="1:25" x14ac:dyDescent="0.35">
      <c r="A103" s="33"/>
      <c r="B103" s="41"/>
      <c r="C103" s="42"/>
      <c r="D103" s="43"/>
      <c r="E103" s="43"/>
      <c r="F103" s="43"/>
      <c r="G103" s="42"/>
      <c r="H103" s="42"/>
      <c r="I103" s="42"/>
      <c r="J103" s="42"/>
      <c r="K103" s="42"/>
      <c r="L103" s="43"/>
      <c r="M103" s="43"/>
      <c r="N103" s="43"/>
      <c r="O103" s="43"/>
      <c r="P103" s="43"/>
      <c r="Q103" s="49"/>
      <c r="R103" s="46"/>
      <c r="S103" s="42"/>
      <c r="T103" s="42"/>
      <c r="U103" s="42"/>
      <c r="V103" s="43"/>
      <c r="W103" s="43"/>
      <c r="X103" s="43"/>
      <c r="Y103" s="47"/>
    </row>
    <row r="104" spans="1:25" x14ac:dyDescent="0.35">
      <c r="A104" s="33"/>
      <c r="B104" s="41"/>
      <c r="C104" s="42"/>
      <c r="D104" s="43"/>
      <c r="E104" s="43"/>
      <c r="F104" s="43"/>
      <c r="G104" s="42"/>
      <c r="H104" s="42"/>
      <c r="I104" s="42"/>
      <c r="J104" s="42"/>
      <c r="K104" s="42"/>
      <c r="L104" s="43"/>
      <c r="M104" s="43"/>
      <c r="N104" s="43"/>
      <c r="O104" s="43"/>
      <c r="P104" s="43"/>
      <c r="Q104" s="49"/>
      <c r="R104" s="46"/>
      <c r="S104" s="42"/>
      <c r="T104" s="42"/>
      <c r="U104" s="42"/>
      <c r="V104" s="43"/>
      <c r="W104" s="43"/>
      <c r="X104" s="43"/>
      <c r="Y104" s="47"/>
    </row>
    <row r="105" spans="1:25" x14ac:dyDescent="0.35">
      <c r="A105" s="33"/>
      <c r="B105" s="34"/>
      <c r="C105" s="35"/>
      <c r="D105" s="36"/>
      <c r="E105" s="36"/>
      <c r="F105" s="36"/>
      <c r="G105" s="35"/>
      <c r="H105" s="35"/>
      <c r="I105" s="35"/>
      <c r="J105" s="35"/>
      <c r="K105" s="35"/>
      <c r="L105" s="36"/>
      <c r="M105" s="36"/>
      <c r="N105" s="36"/>
      <c r="O105" s="36"/>
      <c r="P105" s="36"/>
      <c r="Q105" s="50"/>
      <c r="R105" s="39"/>
      <c r="S105" s="35"/>
      <c r="T105" s="35"/>
      <c r="U105" s="35"/>
      <c r="V105" s="36"/>
      <c r="W105" s="36"/>
      <c r="X105" s="36"/>
      <c r="Y105" s="40"/>
    </row>
    <row r="106" spans="1:25" x14ac:dyDescent="0.35">
      <c r="A106" s="33"/>
      <c r="B106" s="41"/>
      <c r="C106" s="42"/>
      <c r="D106" s="43"/>
      <c r="E106" s="43"/>
      <c r="F106" s="43"/>
      <c r="G106" s="42"/>
      <c r="H106" s="42"/>
      <c r="I106" s="42"/>
      <c r="J106" s="42"/>
      <c r="K106" s="42"/>
      <c r="L106" s="43"/>
      <c r="M106" s="43"/>
      <c r="N106" s="43"/>
      <c r="O106" s="43"/>
      <c r="P106" s="43"/>
      <c r="Q106" s="49"/>
      <c r="R106" s="46"/>
      <c r="S106" s="42"/>
      <c r="T106" s="42"/>
      <c r="U106" s="42"/>
      <c r="V106" s="43"/>
      <c r="W106" s="43"/>
      <c r="X106" s="43"/>
      <c r="Y106" s="47"/>
    </row>
    <row r="107" spans="1:25" x14ac:dyDescent="0.35">
      <c r="A107" s="33"/>
      <c r="B107" s="41"/>
      <c r="C107" s="42"/>
      <c r="D107" s="43"/>
      <c r="E107" s="43"/>
      <c r="F107" s="43"/>
      <c r="G107" s="42"/>
      <c r="H107" s="42"/>
      <c r="I107" s="42"/>
      <c r="J107" s="42"/>
      <c r="K107" s="42"/>
      <c r="L107" s="43"/>
      <c r="M107" s="43"/>
      <c r="N107" s="43"/>
      <c r="O107" s="43"/>
      <c r="P107" s="43"/>
      <c r="Q107" s="49"/>
      <c r="R107" s="46"/>
      <c r="S107" s="42"/>
      <c r="T107" s="42"/>
      <c r="U107" s="42"/>
      <c r="V107" s="43"/>
      <c r="W107" s="43"/>
      <c r="X107" s="43"/>
      <c r="Y107" s="47"/>
    </row>
    <row r="108" spans="1:25" x14ac:dyDescent="0.35">
      <c r="A108" s="33"/>
      <c r="B108" s="41"/>
      <c r="C108" s="42"/>
      <c r="D108" s="43"/>
      <c r="E108" s="43"/>
      <c r="F108" s="43"/>
      <c r="G108" s="42"/>
      <c r="H108" s="42"/>
      <c r="I108" s="42"/>
      <c r="J108" s="42"/>
      <c r="K108" s="42"/>
      <c r="L108" s="43"/>
      <c r="M108" s="43"/>
      <c r="N108" s="43"/>
      <c r="O108" s="43"/>
      <c r="P108" s="43"/>
      <c r="Q108" s="49"/>
      <c r="R108" s="46"/>
      <c r="S108" s="42"/>
      <c r="T108" s="42"/>
      <c r="U108" s="42"/>
      <c r="V108" s="43"/>
      <c r="W108" s="43"/>
      <c r="X108" s="43"/>
      <c r="Y108" s="47"/>
    </row>
    <row r="109" spans="1:25" x14ac:dyDescent="0.35">
      <c r="A109" s="33"/>
      <c r="B109" s="41"/>
      <c r="C109" s="42"/>
      <c r="D109" s="43"/>
      <c r="E109" s="43"/>
      <c r="F109" s="43"/>
      <c r="G109" s="42"/>
      <c r="H109" s="42"/>
      <c r="I109" s="42"/>
      <c r="J109" s="42"/>
      <c r="K109" s="42"/>
      <c r="L109" s="43"/>
      <c r="M109" s="43"/>
      <c r="N109" s="43"/>
      <c r="O109" s="43"/>
      <c r="P109" s="43"/>
      <c r="Q109" s="49"/>
      <c r="R109" s="46"/>
      <c r="S109" s="42"/>
      <c r="T109" s="42"/>
      <c r="U109" s="42"/>
      <c r="V109" s="43"/>
      <c r="W109" s="43"/>
      <c r="X109" s="43"/>
      <c r="Y109" s="47"/>
    </row>
    <row r="110" spans="1:25" x14ac:dyDescent="0.35">
      <c r="A110" s="33"/>
      <c r="B110" s="41"/>
      <c r="C110" s="42"/>
      <c r="D110" s="43"/>
      <c r="E110" s="43"/>
      <c r="F110" s="43"/>
      <c r="G110" s="42"/>
      <c r="H110" s="42"/>
      <c r="I110" s="42"/>
      <c r="J110" s="42"/>
      <c r="K110" s="42"/>
      <c r="L110" s="43"/>
      <c r="M110" s="43"/>
      <c r="N110" s="43"/>
      <c r="O110" s="43"/>
      <c r="P110" s="43"/>
      <c r="Q110" s="49"/>
      <c r="R110" s="46"/>
      <c r="S110" s="42"/>
      <c r="T110" s="42"/>
      <c r="U110" s="42"/>
      <c r="V110" s="43"/>
      <c r="W110" s="43"/>
      <c r="X110" s="43"/>
      <c r="Y110" s="47"/>
    </row>
    <row r="111" spans="1:25" x14ac:dyDescent="0.35">
      <c r="A111" s="33"/>
      <c r="B111" s="34"/>
      <c r="C111" s="35"/>
      <c r="D111" s="36"/>
      <c r="E111" s="36"/>
      <c r="F111" s="36"/>
      <c r="G111" s="35"/>
      <c r="H111" s="35"/>
      <c r="I111" s="35"/>
      <c r="J111" s="35"/>
      <c r="K111" s="35"/>
      <c r="L111" s="36"/>
      <c r="M111" s="36"/>
      <c r="N111" s="36"/>
      <c r="O111" s="36"/>
      <c r="P111" s="36"/>
      <c r="Q111" s="50"/>
      <c r="R111" s="39"/>
      <c r="S111" s="35"/>
      <c r="T111" s="35"/>
      <c r="U111" s="35"/>
      <c r="V111" s="36"/>
      <c r="W111" s="36"/>
      <c r="X111" s="36"/>
      <c r="Y111" s="40"/>
    </row>
    <row r="112" spans="1:25" x14ac:dyDescent="0.35">
      <c r="A112" s="33"/>
      <c r="B112" s="41"/>
      <c r="C112" s="42"/>
      <c r="D112" s="43"/>
      <c r="E112" s="43"/>
      <c r="F112" s="43"/>
      <c r="G112" s="42"/>
      <c r="H112" s="42"/>
      <c r="I112" s="42"/>
      <c r="J112" s="42"/>
      <c r="K112" s="42"/>
      <c r="L112" s="43"/>
      <c r="M112" s="43"/>
      <c r="N112" s="43"/>
      <c r="O112" s="43"/>
      <c r="P112" s="43"/>
      <c r="Q112" s="49"/>
      <c r="R112" s="46"/>
      <c r="S112" s="42"/>
      <c r="T112" s="42"/>
      <c r="U112" s="42"/>
      <c r="V112" s="43"/>
      <c r="W112" s="43"/>
      <c r="X112" s="43"/>
      <c r="Y112" s="47"/>
    </row>
    <row r="113" spans="1:25" x14ac:dyDescent="0.35">
      <c r="A113" s="33"/>
      <c r="B113" s="41"/>
      <c r="C113" s="42"/>
      <c r="D113" s="43"/>
      <c r="E113" s="43"/>
      <c r="F113" s="43"/>
      <c r="G113" s="42"/>
      <c r="H113" s="42"/>
      <c r="I113" s="42"/>
      <c r="J113" s="42"/>
      <c r="K113" s="42"/>
      <c r="L113" s="43"/>
      <c r="M113" s="43"/>
      <c r="N113" s="43"/>
      <c r="O113" s="43"/>
      <c r="P113" s="43"/>
      <c r="Q113" s="49"/>
      <c r="R113" s="46"/>
      <c r="S113" s="42"/>
      <c r="T113" s="42"/>
      <c r="U113" s="42"/>
      <c r="V113" s="43"/>
      <c r="W113" s="43"/>
      <c r="X113" s="43"/>
      <c r="Y113" s="47"/>
    </row>
    <row r="114" spans="1:25" x14ac:dyDescent="0.35">
      <c r="A114" s="33"/>
      <c r="B114" s="41"/>
      <c r="C114" s="42"/>
      <c r="D114" s="43"/>
      <c r="E114" s="43"/>
      <c r="F114" s="43"/>
      <c r="G114" s="42"/>
      <c r="H114" s="42"/>
      <c r="I114" s="42"/>
      <c r="J114" s="42"/>
      <c r="K114" s="42"/>
      <c r="L114" s="43"/>
      <c r="M114" s="43"/>
      <c r="N114" s="43"/>
      <c r="O114" s="43"/>
      <c r="P114" s="43"/>
      <c r="Q114" s="49"/>
      <c r="R114" s="46"/>
      <c r="S114" s="42"/>
      <c r="T114" s="42"/>
      <c r="U114" s="42"/>
      <c r="V114" s="43"/>
      <c r="W114" s="43"/>
      <c r="X114" s="43"/>
      <c r="Y114" s="47"/>
    </row>
    <row r="115" spans="1:25" x14ac:dyDescent="0.35">
      <c r="A115" s="33"/>
      <c r="B115" s="51"/>
      <c r="C115" s="52"/>
      <c r="D115" s="53"/>
      <c r="E115" s="53"/>
      <c r="F115" s="53"/>
      <c r="G115" s="52"/>
      <c r="H115" s="52"/>
      <c r="I115" s="52"/>
      <c r="J115" s="52"/>
      <c r="K115" s="52"/>
      <c r="L115" s="53"/>
      <c r="M115" s="53"/>
      <c r="N115" s="53"/>
      <c r="O115" s="53"/>
      <c r="P115" s="53"/>
      <c r="Q115" s="54"/>
      <c r="R115" s="55"/>
      <c r="S115" s="52"/>
      <c r="T115" s="52"/>
      <c r="U115" s="52"/>
      <c r="V115" s="53"/>
      <c r="W115" s="53"/>
      <c r="X115" s="53"/>
      <c r="Y115" s="56"/>
    </row>
    <row r="116" spans="1:25" x14ac:dyDescent="0.35">
      <c r="A116" s="57" t="s">
        <v>52</v>
      </c>
      <c r="B116" s="1">
        <f>COUNTIFS(D95:D115,"&gt;0")</f>
        <v>0</v>
      </c>
      <c r="C116" s="1" t="e">
        <f>SUMIFS(C95:C115,D95:D115,"&gt;0")/SUM(D95:D115)</f>
        <v>#DIV/0!</v>
      </c>
      <c r="D116" s="58"/>
      <c r="E116" s="28">
        <f>(SUMIFS(C95:C115,E95:E115,"&gt;0"))</f>
        <v>0</v>
      </c>
      <c r="F116" s="28">
        <f>(SUMIFS(C95:C115,F95:F115,"&gt;0"))</f>
        <v>0</v>
      </c>
      <c r="G116" s="1">
        <f>SUMIFS(G95:G115,D95:D115,1)</f>
        <v>0</v>
      </c>
      <c r="H116" s="1">
        <f>SUMIFS(H95:H115,D95:D115,1)</f>
        <v>0</v>
      </c>
      <c r="I116" s="1">
        <f>SUMIFS(I95:I115,D95:D115,1)</f>
        <v>0</v>
      </c>
      <c r="J116" s="1">
        <f>SUMIFS(J95:J115,D95:D115,1)</f>
        <v>0</v>
      </c>
      <c r="K116" s="1">
        <f>SUMIFS(K95:K115,D95:D115,1)</f>
        <v>0</v>
      </c>
      <c r="L116" s="1">
        <f>SUMIFS(L95:L115,D95:D115,1)</f>
        <v>0</v>
      </c>
      <c r="M116" s="1">
        <f>SUMIFS(M95:M115,D95:D115,1)</f>
        <v>0</v>
      </c>
      <c r="N116" s="1">
        <f>SUMIFS(N95:N115,D95:D115,1)</f>
        <v>0</v>
      </c>
      <c r="O116" s="1">
        <f>SUMIFS(O95:O115,D95:D115,1)</f>
        <v>0</v>
      </c>
      <c r="P116" s="1">
        <f>SUMIFS(P95:P115,D95:D115,1)</f>
        <v>0</v>
      </c>
      <c r="Q116" s="29">
        <f>SUMIFS(Q95:Q115,D95:D115,1)</f>
        <v>0</v>
      </c>
      <c r="R116" s="91">
        <f>SUM(R95:R115)</f>
        <v>0</v>
      </c>
      <c r="S116" s="93">
        <f t="shared" ref="S116:Y116" si="3">SUM(S95:S115)</f>
        <v>0</v>
      </c>
      <c r="T116" s="93">
        <f t="shared" si="3"/>
        <v>0</v>
      </c>
      <c r="U116" s="93">
        <f t="shared" si="3"/>
        <v>0</v>
      </c>
      <c r="V116" s="93">
        <f t="shared" si="3"/>
        <v>0</v>
      </c>
      <c r="W116" s="93">
        <f t="shared" si="3"/>
        <v>0</v>
      </c>
      <c r="X116" s="93">
        <f t="shared" si="3"/>
        <v>0</v>
      </c>
      <c r="Y116" s="95">
        <f t="shared" si="3"/>
        <v>0</v>
      </c>
    </row>
    <row r="117" spans="1:25" x14ac:dyDescent="0.35">
      <c r="A117" s="59" t="s">
        <v>51</v>
      </c>
      <c r="B117" s="1">
        <f>(COUNTIFS(E95:E115,"&gt;0"))+(COUNTIFS(F95:F115,"&gt;0"))</f>
        <v>0</v>
      </c>
      <c r="C117" s="2" t="e">
        <f>(SUMIFS(C95:C115,E95:E115,"&gt;0")+SUMIFS(C95:C115,F95:F115,"&gt;0"))/(SUM(E95:E115)+SUM(F95:F115))</f>
        <v>#DIV/0!</v>
      </c>
      <c r="D117" s="60"/>
      <c r="E117" s="2">
        <f>IF(E116&gt;F116,1,0)+OR(E116=F116)</f>
        <v>1</v>
      </c>
      <c r="F117" s="2">
        <f>IF(F116&gt;E116,1,0)+OR(F116=E116)</f>
        <v>1</v>
      </c>
      <c r="G117" s="2">
        <f>SUM(SUMIFS(G95:G115,E95:E115,1)+SUMIFS(G95:G115,F95:F115,1))</f>
        <v>0</v>
      </c>
      <c r="H117" s="2">
        <f>SUM(SUMIFS(H95:H115,E95:E115,1)+SUMIFS(H95:H115,F95:F115,1))</f>
        <v>0</v>
      </c>
      <c r="I117" s="2">
        <f>SUM(SUMIFS(I95:I115,E95:E115,1)+SUMIFS(I95:I115,F95:F115,1))</f>
        <v>0</v>
      </c>
      <c r="J117" s="2">
        <f>SUM(SUMIFS(J95:J115,E95:E115,1)+SUMIFS(J95:J115,F95:F115,1))</f>
        <v>0</v>
      </c>
      <c r="K117" s="2">
        <f>SUM(SUMIFS(K95:K115,E95:E115,1)+SUMIFS(K95:K115,F95:F115,1))</f>
        <v>0</v>
      </c>
      <c r="L117" s="2">
        <f>SUM(SUMIFS(L95:L115,E95:E115,1)+SUMIFS(L95:L115,F95:F115,1))</f>
        <v>0</v>
      </c>
      <c r="M117" s="2">
        <f>SUM(SUMIFS(M95:M115,E95:E115,1)+SUMIFS(M95:M115,F95:F115,1))</f>
        <v>0</v>
      </c>
      <c r="N117" s="2">
        <f>SUM(SUMIFS(N95:N115,E95:E115,1)+SUMIFS(N95:N115,F95:F115,1))</f>
        <v>0</v>
      </c>
      <c r="O117" s="2">
        <f>SUM(SUMIFS(O95:O115,E95:E115,1)+SUMIFS(O95:O115,F95:F115,1))</f>
        <v>0</v>
      </c>
      <c r="P117" s="2">
        <f>SUM(SUMIFS(P95:P115,E95:E115,1)+SUMIFS(P95:P115,F95:F115,1))</f>
        <v>0</v>
      </c>
      <c r="Q117" s="30">
        <f>SUM(SUMIFS(Q95:Q115,E95:E115,1)+SUMIFS(Q95:Q115,F95:F115,1))</f>
        <v>0</v>
      </c>
      <c r="R117" s="92"/>
      <c r="S117" s="94"/>
      <c r="T117" s="94"/>
      <c r="U117" s="94"/>
      <c r="V117" s="94"/>
      <c r="W117" s="94"/>
      <c r="X117" s="94"/>
      <c r="Y117" s="96"/>
    </row>
    <row r="118" spans="1:25" x14ac:dyDescent="0.35">
      <c r="D118" s="62" t="s">
        <v>59</v>
      </c>
    </row>
    <row r="119" spans="1:25" x14ac:dyDescent="0.35">
      <c r="D119" s="31" t="s">
        <v>28</v>
      </c>
    </row>
    <row r="120" spans="1:25" ht="15" thickBot="1" x14ac:dyDescent="0.4"/>
    <row r="121" spans="1:25" ht="15.5" x14ac:dyDescent="0.35">
      <c r="A121" s="99" t="str">
        <f>A61</f>
        <v xml:space="preserve"> NAVN PÅ JAKTFELT:                               NAVN PÅ VALD:  </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1"/>
    </row>
    <row r="122" spans="1:25" x14ac:dyDescent="0.35">
      <c r="A122" s="69" t="s">
        <v>53</v>
      </c>
      <c r="B122" s="71" t="s">
        <v>0</v>
      </c>
      <c r="C122" s="74" t="s">
        <v>1</v>
      </c>
      <c r="D122" s="77" t="s">
        <v>2</v>
      </c>
      <c r="E122" s="78"/>
      <c r="F122" s="78"/>
      <c r="G122" s="79" t="s">
        <v>3</v>
      </c>
      <c r="H122" s="80"/>
      <c r="I122" s="80"/>
      <c r="J122" s="80"/>
      <c r="K122" s="81"/>
      <c r="L122" s="78" t="s">
        <v>4</v>
      </c>
      <c r="M122" s="78"/>
      <c r="N122" s="78"/>
      <c r="O122" s="78"/>
      <c r="P122" s="78"/>
      <c r="Q122" s="82"/>
      <c r="R122" s="83" t="s">
        <v>5</v>
      </c>
      <c r="S122" s="84"/>
      <c r="T122" s="84"/>
      <c r="U122" s="84"/>
      <c r="V122" s="78" t="s">
        <v>6</v>
      </c>
      <c r="W122" s="78"/>
      <c r="X122" s="78"/>
      <c r="Y122" s="82"/>
    </row>
    <row r="123" spans="1:25" x14ac:dyDescent="0.35">
      <c r="A123" s="69"/>
      <c r="B123" s="72"/>
      <c r="C123" s="75"/>
      <c r="D123" s="85" t="s">
        <v>7</v>
      </c>
      <c r="E123" s="72" t="s">
        <v>8</v>
      </c>
      <c r="F123" s="72"/>
      <c r="G123" s="75" t="s">
        <v>58</v>
      </c>
      <c r="H123" s="75" t="s">
        <v>9</v>
      </c>
      <c r="I123" s="89" t="s">
        <v>10</v>
      </c>
      <c r="J123" s="89" t="s">
        <v>11</v>
      </c>
      <c r="K123" s="89" t="s">
        <v>12</v>
      </c>
      <c r="L123" s="72" t="s">
        <v>13</v>
      </c>
      <c r="M123" s="72" t="s">
        <v>14</v>
      </c>
      <c r="N123" s="72" t="s">
        <v>15</v>
      </c>
      <c r="O123" s="72" t="s">
        <v>16</v>
      </c>
      <c r="P123" s="72" t="s">
        <v>17</v>
      </c>
      <c r="Q123" s="87" t="s">
        <v>18</v>
      </c>
      <c r="R123" s="97" t="s">
        <v>19</v>
      </c>
      <c r="S123" s="89" t="s">
        <v>20</v>
      </c>
      <c r="T123" s="89" t="s">
        <v>21</v>
      </c>
      <c r="U123" s="89" t="s">
        <v>12</v>
      </c>
      <c r="V123" s="72" t="s">
        <v>22</v>
      </c>
      <c r="W123" s="72" t="s">
        <v>23</v>
      </c>
      <c r="X123" s="72" t="s">
        <v>24</v>
      </c>
      <c r="Y123" s="87" t="s">
        <v>25</v>
      </c>
    </row>
    <row r="124" spans="1:25" ht="15" thickBot="1" x14ac:dyDescent="0.4">
      <c r="A124" s="70"/>
      <c r="B124" s="73"/>
      <c r="C124" s="76"/>
      <c r="D124" s="86"/>
      <c r="E124" s="32" t="s">
        <v>26</v>
      </c>
      <c r="F124" s="32" t="s">
        <v>27</v>
      </c>
      <c r="G124" s="76"/>
      <c r="H124" s="76"/>
      <c r="I124" s="90"/>
      <c r="J124" s="90"/>
      <c r="K124" s="90"/>
      <c r="L124" s="73"/>
      <c r="M124" s="73"/>
      <c r="N124" s="73"/>
      <c r="O124" s="73"/>
      <c r="P124" s="73"/>
      <c r="Q124" s="88"/>
      <c r="R124" s="98"/>
      <c r="S124" s="90"/>
      <c r="T124" s="90"/>
      <c r="U124" s="90"/>
      <c r="V124" s="73"/>
      <c r="W124" s="73"/>
      <c r="X124" s="73"/>
      <c r="Y124" s="88"/>
    </row>
    <row r="125" spans="1:25" x14ac:dyDescent="0.35">
      <c r="A125" s="33"/>
      <c r="B125" s="34"/>
      <c r="C125" s="35"/>
      <c r="D125" s="36"/>
      <c r="E125" s="36"/>
      <c r="F125" s="36"/>
      <c r="G125" s="35"/>
      <c r="H125" s="35"/>
      <c r="I125" s="35"/>
      <c r="J125" s="35"/>
      <c r="K125" s="35"/>
      <c r="L125" s="37"/>
      <c r="M125" s="37"/>
      <c r="N125" s="37"/>
      <c r="O125" s="37"/>
      <c r="P125" s="37"/>
      <c r="Q125" s="38"/>
      <c r="R125" s="39"/>
      <c r="S125" s="35"/>
      <c r="T125" s="35"/>
      <c r="U125" s="35"/>
      <c r="V125" s="36"/>
      <c r="W125" s="36"/>
      <c r="X125" s="36"/>
      <c r="Y125" s="40"/>
    </row>
    <row r="126" spans="1:25" x14ac:dyDescent="0.35">
      <c r="A126" s="33"/>
      <c r="B126" s="41"/>
      <c r="C126" s="42"/>
      <c r="D126" s="43"/>
      <c r="E126" s="43"/>
      <c r="F126" s="43"/>
      <c r="G126" s="42"/>
      <c r="H126" s="42"/>
      <c r="I126" s="42"/>
      <c r="J126" s="42"/>
      <c r="K126" s="42"/>
      <c r="L126" s="44"/>
      <c r="M126" s="44"/>
      <c r="N126" s="44"/>
      <c r="O126" s="44"/>
      <c r="P126" s="44"/>
      <c r="Q126" s="45"/>
      <c r="R126" s="46"/>
      <c r="S126" s="42"/>
      <c r="T126" s="42"/>
      <c r="U126" s="42"/>
      <c r="V126" s="43"/>
      <c r="W126" s="43"/>
      <c r="X126" s="43"/>
      <c r="Y126" s="47"/>
    </row>
    <row r="127" spans="1:25" x14ac:dyDescent="0.35">
      <c r="A127" s="33"/>
      <c r="B127" s="41"/>
      <c r="C127" s="42"/>
      <c r="D127" s="43"/>
      <c r="E127" s="43"/>
      <c r="F127" s="43"/>
      <c r="G127" s="42"/>
      <c r="H127" s="42"/>
      <c r="I127" s="42"/>
      <c r="J127" s="42"/>
      <c r="K127" s="42"/>
      <c r="L127" s="44"/>
      <c r="M127" s="44"/>
      <c r="N127" s="44"/>
      <c r="O127" s="44"/>
      <c r="P127" s="44"/>
      <c r="Q127" s="45"/>
      <c r="R127" s="46"/>
      <c r="S127" s="42"/>
      <c r="T127" s="42"/>
      <c r="U127" s="42"/>
      <c r="V127" s="44"/>
      <c r="W127" s="44"/>
      <c r="X127" s="44"/>
      <c r="Y127" s="48"/>
    </row>
    <row r="128" spans="1:25" x14ac:dyDescent="0.35">
      <c r="A128" s="33"/>
      <c r="B128" s="41"/>
      <c r="C128" s="42"/>
      <c r="D128" s="43"/>
      <c r="E128" s="43"/>
      <c r="F128" s="43"/>
      <c r="G128" s="42"/>
      <c r="H128" s="42"/>
      <c r="I128" s="42"/>
      <c r="J128" s="42"/>
      <c r="K128" s="42"/>
      <c r="L128" s="44"/>
      <c r="M128" s="44"/>
      <c r="N128" s="44"/>
      <c r="O128" s="44"/>
      <c r="P128" s="44"/>
      <c r="Q128" s="45"/>
      <c r="R128" s="46"/>
      <c r="S128" s="42"/>
      <c r="T128" s="42"/>
      <c r="U128" s="42"/>
      <c r="V128" s="43"/>
      <c r="W128" s="43"/>
      <c r="X128" s="43"/>
      <c r="Y128" s="47"/>
    </row>
    <row r="129" spans="1:25" x14ac:dyDescent="0.35">
      <c r="A129" s="33"/>
      <c r="B129" s="41"/>
      <c r="C129" s="42"/>
      <c r="D129" s="43"/>
      <c r="E129" s="43"/>
      <c r="F129" s="43"/>
      <c r="G129" s="42"/>
      <c r="H129" s="42"/>
      <c r="I129" s="42"/>
      <c r="J129" s="42"/>
      <c r="K129" s="42"/>
      <c r="L129" s="44"/>
      <c r="M129" s="44"/>
      <c r="N129" s="44"/>
      <c r="O129" s="44"/>
      <c r="P129" s="44"/>
      <c r="Q129" s="45"/>
      <c r="R129" s="46"/>
      <c r="S129" s="42"/>
      <c r="T129" s="42"/>
      <c r="U129" s="42"/>
      <c r="V129" s="43"/>
      <c r="W129" s="43"/>
      <c r="X129" s="43"/>
      <c r="Y129" s="47"/>
    </row>
    <row r="130" spans="1:25" x14ac:dyDescent="0.35">
      <c r="A130" s="33"/>
      <c r="B130" s="41"/>
      <c r="C130" s="42"/>
      <c r="D130" s="43"/>
      <c r="E130" s="43"/>
      <c r="F130" s="43"/>
      <c r="G130" s="42"/>
      <c r="H130" s="42"/>
      <c r="I130" s="42"/>
      <c r="J130" s="42"/>
      <c r="K130" s="42"/>
      <c r="L130" s="44"/>
      <c r="M130" s="44"/>
      <c r="N130" s="44"/>
      <c r="O130" s="44"/>
      <c r="P130" s="44"/>
      <c r="Q130" s="45"/>
      <c r="R130" s="46"/>
      <c r="S130" s="42"/>
      <c r="T130" s="42"/>
      <c r="U130" s="42"/>
      <c r="V130" s="43"/>
      <c r="W130" s="43"/>
      <c r="X130" s="43"/>
      <c r="Y130" s="47"/>
    </row>
    <row r="131" spans="1:25" x14ac:dyDescent="0.35">
      <c r="A131" s="33"/>
      <c r="B131" s="34"/>
      <c r="C131" s="35"/>
      <c r="D131" s="36"/>
      <c r="E131" s="36"/>
      <c r="F131" s="36"/>
      <c r="G131" s="35"/>
      <c r="H131" s="35"/>
      <c r="I131" s="35"/>
      <c r="J131" s="35"/>
      <c r="K131" s="35"/>
      <c r="L131" s="37"/>
      <c r="M131" s="37"/>
      <c r="N131" s="37"/>
      <c r="O131" s="37"/>
      <c r="P131" s="37"/>
      <c r="Q131" s="38"/>
      <c r="R131" s="39"/>
      <c r="S131" s="35"/>
      <c r="T131" s="35"/>
      <c r="U131" s="35"/>
      <c r="V131" s="36"/>
      <c r="W131" s="36"/>
      <c r="X131" s="36"/>
      <c r="Y131" s="40"/>
    </row>
    <row r="132" spans="1:25" x14ac:dyDescent="0.35">
      <c r="A132" s="33"/>
      <c r="B132" s="41"/>
      <c r="C132" s="42"/>
      <c r="D132" s="43"/>
      <c r="E132" s="43"/>
      <c r="F132" s="43"/>
      <c r="G132" s="42"/>
      <c r="H132" s="42"/>
      <c r="I132" s="42"/>
      <c r="J132" s="42"/>
      <c r="K132" s="42"/>
      <c r="L132" s="44"/>
      <c r="M132" s="44"/>
      <c r="N132" s="44"/>
      <c r="O132" s="44"/>
      <c r="P132" s="44"/>
      <c r="Q132" s="45"/>
      <c r="R132" s="46"/>
      <c r="S132" s="42"/>
      <c r="T132" s="42"/>
      <c r="U132" s="42"/>
      <c r="V132" s="43"/>
      <c r="W132" s="43"/>
      <c r="X132" s="43"/>
      <c r="Y132" s="47"/>
    </row>
    <row r="133" spans="1:25" x14ac:dyDescent="0.35">
      <c r="A133" s="33"/>
      <c r="B133" s="41"/>
      <c r="C133" s="42"/>
      <c r="D133" s="43"/>
      <c r="E133" s="43"/>
      <c r="F133" s="43"/>
      <c r="G133" s="42"/>
      <c r="H133" s="42"/>
      <c r="I133" s="42"/>
      <c r="J133" s="42"/>
      <c r="K133" s="42"/>
      <c r="L133" s="43"/>
      <c r="M133" s="43"/>
      <c r="N133" s="43"/>
      <c r="O133" s="43"/>
      <c r="P133" s="43"/>
      <c r="Q133" s="49"/>
      <c r="R133" s="46"/>
      <c r="S133" s="42"/>
      <c r="T133" s="42"/>
      <c r="U133" s="42"/>
      <c r="V133" s="43"/>
      <c r="W133" s="43"/>
      <c r="X133" s="43"/>
      <c r="Y133" s="47"/>
    </row>
    <row r="134" spans="1:25" x14ac:dyDescent="0.35">
      <c r="A134" s="33"/>
      <c r="B134" s="41"/>
      <c r="C134" s="42"/>
      <c r="D134" s="43"/>
      <c r="E134" s="43"/>
      <c r="F134" s="43"/>
      <c r="G134" s="42"/>
      <c r="H134" s="42"/>
      <c r="I134" s="42"/>
      <c r="J134" s="42"/>
      <c r="K134" s="42"/>
      <c r="L134" s="43"/>
      <c r="M134" s="43"/>
      <c r="N134" s="43"/>
      <c r="O134" s="43"/>
      <c r="P134" s="43"/>
      <c r="Q134" s="49"/>
      <c r="R134" s="46"/>
      <c r="S134" s="42"/>
      <c r="T134" s="42"/>
      <c r="U134" s="42"/>
      <c r="V134" s="43"/>
      <c r="W134" s="43"/>
      <c r="X134" s="43"/>
      <c r="Y134" s="47"/>
    </row>
    <row r="135" spans="1:25" x14ac:dyDescent="0.35">
      <c r="A135" s="33"/>
      <c r="B135" s="34"/>
      <c r="C135" s="35"/>
      <c r="D135" s="36"/>
      <c r="E135" s="36"/>
      <c r="F135" s="36"/>
      <c r="G135" s="35"/>
      <c r="H135" s="35"/>
      <c r="I135" s="35"/>
      <c r="J135" s="35"/>
      <c r="K135" s="35"/>
      <c r="L135" s="36"/>
      <c r="M135" s="36"/>
      <c r="N135" s="36"/>
      <c r="O135" s="36"/>
      <c r="P135" s="36"/>
      <c r="Q135" s="50"/>
      <c r="R135" s="39"/>
      <c r="S135" s="35"/>
      <c r="T135" s="35"/>
      <c r="U135" s="35"/>
      <c r="V135" s="36"/>
      <c r="W135" s="36"/>
      <c r="X135" s="36"/>
      <c r="Y135" s="40"/>
    </row>
    <row r="136" spans="1:25" x14ac:dyDescent="0.35">
      <c r="A136" s="33"/>
      <c r="B136" s="41"/>
      <c r="C136" s="42"/>
      <c r="D136" s="43"/>
      <c r="E136" s="43"/>
      <c r="F136" s="43"/>
      <c r="G136" s="42"/>
      <c r="H136" s="42"/>
      <c r="I136" s="42"/>
      <c r="J136" s="42"/>
      <c r="K136" s="42"/>
      <c r="L136" s="43"/>
      <c r="M136" s="43"/>
      <c r="N136" s="43"/>
      <c r="O136" s="43"/>
      <c r="P136" s="43"/>
      <c r="Q136" s="49"/>
      <c r="R136" s="46"/>
      <c r="S136" s="42"/>
      <c r="T136" s="42"/>
      <c r="U136" s="42"/>
      <c r="V136" s="43"/>
      <c r="W136" s="43"/>
      <c r="X136" s="43"/>
      <c r="Y136" s="47"/>
    </row>
    <row r="137" spans="1:25" x14ac:dyDescent="0.35">
      <c r="A137" s="33"/>
      <c r="B137" s="41"/>
      <c r="C137" s="42"/>
      <c r="D137" s="43"/>
      <c r="E137" s="43"/>
      <c r="F137" s="43"/>
      <c r="G137" s="42"/>
      <c r="H137" s="42"/>
      <c r="I137" s="42"/>
      <c r="J137" s="42"/>
      <c r="K137" s="42"/>
      <c r="L137" s="43"/>
      <c r="M137" s="43"/>
      <c r="N137" s="43"/>
      <c r="O137" s="43"/>
      <c r="P137" s="43"/>
      <c r="Q137" s="49"/>
      <c r="R137" s="46"/>
      <c r="S137" s="42"/>
      <c r="T137" s="42"/>
      <c r="U137" s="42"/>
      <c r="V137" s="43"/>
      <c r="W137" s="43"/>
      <c r="X137" s="43"/>
      <c r="Y137" s="47"/>
    </row>
    <row r="138" spans="1:25" x14ac:dyDescent="0.35">
      <c r="A138" s="33"/>
      <c r="B138" s="41"/>
      <c r="C138" s="42"/>
      <c r="D138" s="43"/>
      <c r="E138" s="43"/>
      <c r="F138" s="43"/>
      <c r="G138" s="42"/>
      <c r="H138" s="42"/>
      <c r="I138" s="42"/>
      <c r="J138" s="42"/>
      <c r="K138" s="42"/>
      <c r="L138" s="43"/>
      <c r="M138" s="43"/>
      <c r="N138" s="43"/>
      <c r="O138" s="43"/>
      <c r="P138" s="43"/>
      <c r="Q138" s="49"/>
      <c r="R138" s="46"/>
      <c r="S138" s="42"/>
      <c r="T138" s="42"/>
      <c r="U138" s="42"/>
      <c r="V138" s="43"/>
      <c r="W138" s="43"/>
      <c r="X138" s="43"/>
      <c r="Y138" s="47"/>
    </row>
    <row r="139" spans="1:25" x14ac:dyDescent="0.35">
      <c r="A139" s="33"/>
      <c r="B139" s="41"/>
      <c r="C139" s="42"/>
      <c r="D139" s="43"/>
      <c r="E139" s="43"/>
      <c r="F139" s="43"/>
      <c r="G139" s="42"/>
      <c r="H139" s="42"/>
      <c r="I139" s="42"/>
      <c r="J139" s="42"/>
      <c r="K139" s="42"/>
      <c r="L139" s="43"/>
      <c r="M139" s="43"/>
      <c r="N139" s="43"/>
      <c r="O139" s="43"/>
      <c r="P139" s="43"/>
      <c r="Q139" s="49"/>
      <c r="R139" s="46"/>
      <c r="S139" s="42"/>
      <c r="T139" s="42"/>
      <c r="U139" s="42"/>
      <c r="V139" s="43"/>
      <c r="W139" s="43"/>
      <c r="X139" s="43"/>
      <c r="Y139" s="47"/>
    </row>
    <row r="140" spans="1:25" x14ac:dyDescent="0.35">
      <c r="A140" s="33"/>
      <c r="B140" s="41"/>
      <c r="C140" s="42"/>
      <c r="D140" s="43"/>
      <c r="E140" s="43"/>
      <c r="F140" s="43"/>
      <c r="G140" s="42"/>
      <c r="H140" s="42"/>
      <c r="I140" s="42"/>
      <c r="J140" s="42"/>
      <c r="K140" s="42"/>
      <c r="L140" s="43"/>
      <c r="M140" s="43"/>
      <c r="N140" s="43"/>
      <c r="O140" s="43"/>
      <c r="P140" s="43"/>
      <c r="Q140" s="49"/>
      <c r="R140" s="46"/>
      <c r="S140" s="42"/>
      <c r="T140" s="42"/>
      <c r="U140" s="42"/>
      <c r="V140" s="43"/>
      <c r="W140" s="43"/>
      <c r="X140" s="43"/>
      <c r="Y140" s="47"/>
    </row>
    <row r="141" spans="1:25" x14ac:dyDescent="0.35">
      <c r="A141" s="33"/>
      <c r="B141" s="34"/>
      <c r="C141" s="35"/>
      <c r="D141" s="36"/>
      <c r="E141" s="36"/>
      <c r="F141" s="36"/>
      <c r="G141" s="35"/>
      <c r="H141" s="35"/>
      <c r="I141" s="35"/>
      <c r="J141" s="35"/>
      <c r="K141" s="35"/>
      <c r="L141" s="36"/>
      <c r="M141" s="36"/>
      <c r="N141" s="36"/>
      <c r="O141" s="36"/>
      <c r="P141" s="36"/>
      <c r="Q141" s="50"/>
      <c r="R141" s="39"/>
      <c r="S141" s="35"/>
      <c r="T141" s="35"/>
      <c r="U141" s="35"/>
      <c r="V141" s="36"/>
      <c r="W141" s="36"/>
      <c r="X141" s="36"/>
      <c r="Y141" s="40"/>
    </row>
    <row r="142" spans="1:25" x14ac:dyDescent="0.35">
      <c r="A142" s="33"/>
      <c r="B142" s="41"/>
      <c r="C142" s="42"/>
      <c r="D142" s="43"/>
      <c r="E142" s="43"/>
      <c r="F142" s="43"/>
      <c r="G142" s="42"/>
      <c r="H142" s="42"/>
      <c r="I142" s="42"/>
      <c r="J142" s="42"/>
      <c r="K142" s="42"/>
      <c r="L142" s="43"/>
      <c r="M142" s="43"/>
      <c r="N142" s="43"/>
      <c r="O142" s="43"/>
      <c r="P142" s="43"/>
      <c r="Q142" s="49"/>
      <c r="R142" s="46"/>
      <c r="S142" s="42"/>
      <c r="T142" s="42"/>
      <c r="U142" s="42"/>
      <c r="V142" s="43"/>
      <c r="W142" s="43"/>
      <c r="X142" s="43"/>
      <c r="Y142" s="47"/>
    </row>
    <row r="143" spans="1:25" x14ac:dyDescent="0.35">
      <c r="A143" s="33"/>
      <c r="B143" s="41"/>
      <c r="C143" s="42"/>
      <c r="D143" s="43"/>
      <c r="E143" s="43"/>
      <c r="F143" s="43"/>
      <c r="G143" s="42"/>
      <c r="H143" s="42"/>
      <c r="I143" s="42"/>
      <c r="J143" s="42"/>
      <c r="K143" s="42"/>
      <c r="L143" s="43"/>
      <c r="M143" s="43"/>
      <c r="N143" s="43"/>
      <c r="O143" s="43"/>
      <c r="P143" s="43"/>
      <c r="Q143" s="49"/>
      <c r="R143" s="46"/>
      <c r="S143" s="42"/>
      <c r="T143" s="42"/>
      <c r="U143" s="42"/>
      <c r="V143" s="43"/>
      <c r="W143" s="43"/>
      <c r="X143" s="43"/>
      <c r="Y143" s="47"/>
    </row>
    <row r="144" spans="1:25" x14ac:dyDescent="0.35">
      <c r="A144" s="33"/>
      <c r="B144" s="41"/>
      <c r="C144" s="42"/>
      <c r="D144" s="43"/>
      <c r="E144" s="43"/>
      <c r="F144" s="43"/>
      <c r="G144" s="42"/>
      <c r="H144" s="42"/>
      <c r="I144" s="42"/>
      <c r="J144" s="42"/>
      <c r="K144" s="42"/>
      <c r="L144" s="43"/>
      <c r="M144" s="43"/>
      <c r="N144" s="43"/>
      <c r="O144" s="43"/>
      <c r="P144" s="43"/>
      <c r="Q144" s="49"/>
      <c r="R144" s="46"/>
      <c r="S144" s="42"/>
      <c r="T144" s="42"/>
      <c r="U144" s="42"/>
      <c r="V144" s="43"/>
      <c r="W144" s="43"/>
      <c r="X144" s="43"/>
      <c r="Y144" s="47"/>
    </row>
    <row r="145" spans="1:25" x14ac:dyDescent="0.35">
      <c r="A145" s="33"/>
      <c r="B145" s="51"/>
      <c r="C145" s="52"/>
      <c r="D145" s="53"/>
      <c r="E145" s="53"/>
      <c r="F145" s="53"/>
      <c r="G145" s="52"/>
      <c r="H145" s="52"/>
      <c r="I145" s="52"/>
      <c r="J145" s="52"/>
      <c r="K145" s="52"/>
      <c r="L145" s="53"/>
      <c r="M145" s="53"/>
      <c r="N145" s="53"/>
      <c r="O145" s="53"/>
      <c r="P145" s="53"/>
      <c r="Q145" s="54"/>
      <c r="R145" s="55"/>
      <c r="S145" s="52"/>
      <c r="T145" s="52"/>
      <c r="U145" s="52"/>
      <c r="V145" s="53"/>
      <c r="W145" s="53"/>
      <c r="X145" s="53"/>
      <c r="Y145" s="56"/>
    </row>
    <row r="146" spans="1:25" x14ac:dyDescent="0.35">
      <c r="A146" s="57" t="s">
        <v>52</v>
      </c>
      <c r="B146" s="1">
        <f>COUNTIFS(D125:D145,"&gt;0")</f>
        <v>0</v>
      </c>
      <c r="C146" s="1" t="e">
        <f>SUMIFS(C125:C145,D125:D145,"&gt;0")/SUM(D125:D145)</f>
        <v>#DIV/0!</v>
      </c>
      <c r="D146" s="58"/>
      <c r="E146" s="28">
        <f>(SUMIFS(C125:C145,E125:E145,"&gt;0"))</f>
        <v>0</v>
      </c>
      <c r="F146" s="28">
        <f>(SUMIFS(C125:C145,F125:F145,"&gt;0"))</f>
        <v>0</v>
      </c>
      <c r="G146" s="1">
        <f>SUMIFS(G125:G145,D125:D145,1)</f>
        <v>0</v>
      </c>
      <c r="H146" s="1">
        <f>SUMIFS(H125:H145,D125:D145,1)</f>
        <v>0</v>
      </c>
      <c r="I146" s="1">
        <f>SUMIFS(I125:I145,D125:D145,1)</f>
        <v>0</v>
      </c>
      <c r="J146" s="1">
        <f>SUMIFS(J125:J145,D125:D145,1)</f>
        <v>0</v>
      </c>
      <c r="K146" s="1">
        <f>SUMIFS(K125:K145,D125:D145,1)</f>
        <v>0</v>
      </c>
      <c r="L146" s="1">
        <f>SUMIFS(L125:L145,D125:D145,1)</f>
        <v>0</v>
      </c>
      <c r="M146" s="1">
        <f>SUMIFS(M125:M145,D125:D145,1)</f>
        <v>0</v>
      </c>
      <c r="N146" s="1">
        <f>SUMIFS(N125:N145,D125:D145,1)</f>
        <v>0</v>
      </c>
      <c r="O146" s="1">
        <f>SUMIFS(O125:O145,D125:D145,1)</f>
        <v>0</v>
      </c>
      <c r="P146" s="1">
        <f>SUMIFS(P125:P145,D125:D145,1)</f>
        <v>0</v>
      </c>
      <c r="Q146" s="29">
        <f>SUMIFS(Q125:Q145,D125:D145,1)</f>
        <v>0</v>
      </c>
      <c r="R146" s="91">
        <f>SUM(R125:R145)</f>
        <v>0</v>
      </c>
      <c r="S146" s="93">
        <f t="shared" ref="S146:Y146" si="4">SUM(S125:S145)</f>
        <v>0</v>
      </c>
      <c r="T146" s="93">
        <f t="shared" si="4"/>
        <v>0</v>
      </c>
      <c r="U146" s="93">
        <f t="shared" si="4"/>
        <v>0</v>
      </c>
      <c r="V146" s="93">
        <f t="shared" si="4"/>
        <v>0</v>
      </c>
      <c r="W146" s="93">
        <f t="shared" si="4"/>
        <v>0</v>
      </c>
      <c r="X146" s="93">
        <f t="shared" si="4"/>
        <v>0</v>
      </c>
      <c r="Y146" s="95">
        <f t="shared" si="4"/>
        <v>0</v>
      </c>
    </row>
    <row r="147" spans="1:25" x14ac:dyDescent="0.35">
      <c r="A147" s="59" t="s">
        <v>51</v>
      </c>
      <c r="B147" s="1">
        <f>(COUNTIFS(E125:E145,"&gt;0"))+(COUNTIFS(F125:F145,"&gt;0"))</f>
        <v>0</v>
      </c>
      <c r="C147" s="2" t="e">
        <f>(SUMIFS(C125:C145,E125:E145,"&gt;0")+SUMIFS(C125:C145,F125:F145,"&gt;0"))/(SUM(E125:E145)+SUM(F125:F145))</f>
        <v>#DIV/0!</v>
      </c>
      <c r="D147" s="60"/>
      <c r="E147" s="2">
        <f>IF(E146&gt;F146,1,0)+OR(E146=F146)</f>
        <v>1</v>
      </c>
      <c r="F147" s="2">
        <f>IF(F146&gt;E146,1,0)+OR(F146=E146)</f>
        <v>1</v>
      </c>
      <c r="G147" s="2">
        <f>SUM(SUMIFS(G125:G145,E125:E145,1)+SUMIFS(G125:G145,F125:F145,1))</f>
        <v>0</v>
      </c>
      <c r="H147" s="2">
        <f>SUM(SUMIFS(H125:H145,E125:E145,1)+SUMIFS(H125:H145,F125:F145,1))</f>
        <v>0</v>
      </c>
      <c r="I147" s="2">
        <f>SUM(SUMIFS(I125:I145,E125:E145,1)+SUMIFS(I125:I145,F125:F145,1))</f>
        <v>0</v>
      </c>
      <c r="J147" s="2">
        <f>SUM(SUMIFS(J125:J145,E125:E145,1)+SUMIFS(J125:J145,F125:F145,1))</f>
        <v>0</v>
      </c>
      <c r="K147" s="2">
        <f>SUM(SUMIFS(K125:K145,E125:E145,1)+SUMIFS(K125:K145,F125:F145,1))</f>
        <v>0</v>
      </c>
      <c r="L147" s="2">
        <f>SUM(SUMIFS(L125:L145,E125:E145,1)+SUMIFS(L125:L145,F125:F145,1))</f>
        <v>0</v>
      </c>
      <c r="M147" s="2">
        <f>SUM(SUMIFS(M125:M145,E125:E145,1)+SUMIFS(M125:M145,F125:F145,1))</f>
        <v>0</v>
      </c>
      <c r="N147" s="2">
        <f>SUM(SUMIFS(N125:N145,E125:E145,1)+SUMIFS(N125:N145,F125:F145,1))</f>
        <v>0</v>
      </c>
      <c r="O147" s="2">
        <f>SUM(SUMIFS(O125:O145,E125:E145,1)+SUMIFS(O125:O145,F125:F145,1))</f>
        <v>0</v>
      </c>
      <c r="P147" s="2">
        <f>SUM(SUMIFS(P125:P145,E125:E145,1)+SUMIFS(P125:P145,F125:F145,1))</f>
        <v>0</v>
      </c>
      <c r="Q147" s="30">
        <f>SUM(SUMIFS(Q125:Q145,E125:E145,1)+SUMIFS(Q125:Q145,F125:F145,1))</f>
        <v>0</v>
      </c>
      <c r="R147" s="92"/>
      <c r="S147" s="94"/>
      <c r="T147" s="94"/>
      <c r="U147" s="94"/>
      <c r="V147" s="94"/>
      <c r="W147" s="94"/>
      <c r="X147" s="94"/>
      <c r="Y147" s="96"/>
    </row>
    <row r="148" spans="1:25" x14ac:dyDescent="0.35">
      <c r="D148" s="62" t="s">
        <v>59</v>
      </c>
    </row>
    <row r="149" spans="1:25" x14ac:dyDescent="0.35">
      <c r="D149" s="31" t="s">
        <v>28</v>
      </c>
    </row>
    <row r="150" spans="1:25" ht="15" thickBot="1" x14ac:dyDescent="0.4"/>
    <row r="151" spans="1:25" ht="15.5" x14ac:dyDescent="0.35">
      <c r="A151" s="99" t="str">
        <f>A91</f>
        <v xml:space="preserve"> NAVN PÅ JAKTFELT:                               NAVN PÅ VALD:  </v>
      </c>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1"/>
    </row>
    <row r="152" spans="1:25" x14ac:dyDescent="0.35">
      <c r="A152" s="69" t="s">
        <v>53</v>
      </c>
      <c r="B152" s="71" t="s">
        <v>0</v>
      </c>
      <c r="C152" s="74" t="s">
        <v>1</v>
      </c>
      <c r="D152" s="77" t="s">
        <v>2</v>
      </c>
      <c r="E152" s="78"/>
      <c r="F152" s="78"/>
      <c r="G152" s="79" t="s">
        <v>3</v>
      </c>
      <c r="H152" s="80"/>
      <c r="I152" s="80"/>
      <c r="J152" s="80"/>
      <c r="K152" s="81"/>
      <c r="L152" s="78" t="s">
        <v>4</v>
      </c>
      <c r="M152" s="78"/>
      <c r="N152" s="78"/>
      <c r="O152" s="78"/>
      <c r="P152" s="78"/>
      <c r="Q152" s="82"/>
      <c r="R152" s="83" t="s">
        <v>5</v>
      </c>
      <c r="S152" s="84"/>
      <c r="T152" s="84"/>
      <c r="U152" s="84"/>
      <c r="V152" s="78" t="s">
        <v>6</v>
      </c>
      <c r="W152" s="78"/>
      <c r="X152" s="78"/>
      <c r="Y152" s="82"/>
    </row>
    <row r="153" spans="1:25" x14ac:dyDescent="0.35">
      <c r="A153" s="69"/>
      <c r="B153" s="72"/>
      <c r="C153" s="75"/>
      <c r="D153" s="85" t="s">
        <v>7</v>
      </c>
      <c r="E153" s="72" t="s">
        <v>8</v>
      </c>
      <c r="F153" s="72"/>
      <c r="G153" s="75" t="s">
        <v>58</v>
      </c>
      <c r="H153" s="75" t="s">
        <v>9</v>
      </c>
      <c r="I153" s="89" t="s">
        <v>10</v>
      </c>
      <c r="J153" s="89" t="s">
        <v>11</v>
      </c>
      <c r="K153" s="89" t="s">
        <v>12</v>
      </c>
      <c r="L153" s="72" t="s">
        <v>13</v>
      </c>
      <c r="M153" s="72" t="s">
        <v>14</v>
      </c>
      <c r="N153" s="72" t="s">
        <v>15</v>
      </c>
      <c r="O153" s="72" t="s">
        <v>16</v>
      </c>
      <c r="P153" s="72" t="s">
        <v>17</v>
      </c>
      <c r="Q153" s="87" t="s">
        <v>18</v>
      </c>
      <c r="R153" s="97" t="s">
        <v>19</v>
      </c>
      <c r="S153" s="89" t="s">
        <v>20</v>
      </c>
      <c r="T153" s="89" t="s">
        <v>21</v>
      </c>
      <c r="U153" s="89" t="s">
        <v>12</v>
      </c>
      <c r="V153" s="72" t="s">
        <v>22</v>
      </c>
      <c r="W153" s="72" t="s">
        <v>23</v>
      </c>
      <c r="X153" s="72" t="s">
        <v>24</v>
      </c>
      <c r="Y153" s="87" t="s">
        <v>25</v>
      </c>
    </row>
    <row r="154" spans="1:25" ht="15" thickBot="1" x14ac:dyDescent="0.4">
      <c r="A154" s="70"/>
      <c r="B154" s="73"/>
      <c r="C154" s="76"/>
      <c r="D154" s="86"/>
      <c r="E154" s="32" t="s">
        <v>26</v>
      </c>
      <c r="F154" s="32" t="s">
        <v>27</v>
      </c>
      <c r="G154" s="76"/>
      <c r="H154" s="76"/>
      <c r="I154" s="90"/>
      <c r="J154" s="90"/>
      <c r="K154" s="90"/>
      <c r="L154" s="73"/>
      <c r="M154" s="73"/>
      <c r="N154" s="73"/>
      <c r="O154" s="73"/>
      <c r="P154" s="73"/>
      <c r="Q154" s="88"/>
      <c r="R154" s="98"/>
      <c r="S154" s="90"/>
      <c r="T154" s="90"/>
      <c r="U154" s="90"/>
      <c r="V154" s="73"/>
      <c r="W154" s="73"/>
      <c r="X154" s="73"/>
      <c r="Y154" s="88"/>
    </row>
    <row r="155" spans="1:25" x14ac:dyDescent="0.35">
      <c r="A155" s="33"/>
      <c r="B155" s="34"/>
      <c r="C155" s="35"/>
      <c r="D155" s="36"/>
      <c r="E155" s="36"/>
      <c r="F155" s="36"/>
      <c r="G155" s="35"/>
      <c r="H155" s="35"/>
      <c r="I155" s="35"/>
      <c r="J155" s="35"/>
      <c r="K155" s="35"/>
      <c r="L155" s="37"/>
      <c r="M155" s="37"/>
      <c r="N155" s="37"/>
      <c r="O155" s="37"/>
      <c r="P155" s="37"/>
      <c r="Q155" s="38"/>
      <c r="R155" s="39"/>
      <c r="S155" s="35"/>
      <c r="T155" s="35"/>
      <c r="U155" s="35"/>
      <c r="V155" s="36"/>
      <c r="W155" s="36"/>
      <c r="X155" s="36"/>
      <c r="Y155" s="40"/>
    </row>
    <row r="156" spans="1:25" x14ac:dyDescent="0.35">
      <c r="A156" s="33"/>
      <c r="B156" s="41"/>
      <c r="C156" s="42"/>
      <c r="D156" s="43"/>
      <c r="E156" s="43"/>
      <c r="F156" s="43"/>
      <c r="G156" s="42"/>
      <c r="H156" s="42"/>
      <c r="I156" s="42"/>
      <c r="J156" s="42"/>
      <c r="K156" s="42"/>
      <c r="L156" s="44"/>
      <c r="M156" s="44"/>
      <c r="N156" s="44"/>
      <c r="O156" s="44"/>
      <c r="P156" s="44"/>
      <c r="Q156" s="45"/>
      <c r="R156" s="46"/>
      <c r="S156" s="42"/>
      <c r="T156" s="42"/>
      <c r="U156" s="42"/>
      <c r="V156" s="43"/>
      <c r="W156" s="43"/>
      <c r="X156" s="43"/>
      <c r="Y156" s="47"/>
    </row>
    <row r="157" spans="1:25" x14ac:dyDescent="0.35">
      <c r="A157" s="33"/>
      <c r="B157" s="41"/>
      <c r="C157" s="42"/>
      <c r="D157" s="43"/>
      <c r="E157" s="43"/>
      <c r="F157" s="43"/>
      <c r="G157" s="42"/>
      <c r="H157" s="42"/>
      <c r="I157" s="42"/>
      <c r="J157" s="42"/>
      <c r="K157" s="42"/>
      <c r="L157" s="44"/>
      <c r="M157" s="44"/>
      <c r="N157" s="44"/>
      <c r="O157" s="44"/>
      <c r="P157" s="44"/>
      <c r="Q157" s="45"/>
      <c r="R157" s="46"/>
      <c r="S157" s="42"/>
      <c r="T157" s="42"/>
      <c r="U157" s="42"/>
      <c r="V157" s="44"/>
      <c r="W157" s="44"/>
      <c r="X157" s="44"/>
      <c r="Y157" s="48"/>
    </row>
    <row r="158" spans="1:25" x14ac:dyDescent="0.35">
      <c r="A158" s="33"/>
      <c r="B158" s="41"/>
      <c r="C158" s="42"/>
      <c r="D158" s="43"/>
      <c r="E158" s="43"/>
      <c r="F158" s="43"/>
      <c r="G158" s="42"/>
      <c r="H158" s="42"/>
      <c r="I158" s="42"/>
      <c r="J158" s="42"/>
      <c r="K158" s="42"/>
      <c r="L158" s="44"/>
      <c r="M158" s="44"/>
      <c r="N158" s="44"/>
      <c r="O158" s="44"/>
      <c r="P158" s="44"/>
      <c r="Q158" s="45"/>
      <c r="R158" s="46"/>
      <c r="S158" s="42"/>
      <c r="T158" s="42"/>
      <c r="U158" s="42"/>
      <c r="V158" s="43"/>
      <c r="W158" s="43"/>
      <c r="X158" s="43"/>
      <c r="Y158" s="47"/>
    </row>
    <row r="159" spans="1:25" x14ac:dyDescent="0.35">
      <c r="A159" s="33"/>
      <c r="B159" s="41"/>
      <c r="C159" s="42"/>
      <c r="D159" s="43"/>
      <c r="E159" s="43"/>
      <c r="F159" s="43"/>
      <c r="G159" s="42"/>
      <c r="H159" s="42"/>
      <c r="I159" s="42"/>
      <c r="J159" s="42"/>
      <c r="K159" s="42"/>
      <c r="L159" s="44"/>
      <c r="M159" s="44"/>
      <c r="N159" s="44"/>
      <c r="O159" s="44"/>
      <c r="P159" s="44"/>
      <c r="Q159" s="45"/>
      <c r="R159" s="46"/>
      <c r="S159" s="42"/>
      <c r="T159" s="42"/>
      <c r="U159" s="42"/>
      <c r="V159" s="43"/>
      <c r="W159" s="43"/>
      <c r="X159" s="43"/>
      <c r="Y159" s="47"/>
    </row>
    <row r="160" spans="1:25" x14ac:dyDescent="0.35">
      <c r="A160" s="33"/>
      <c r="B160" s="41"/>
      <c r="C160" s="42"/>
      <c r="D160" s="43"/>
      <c r="E160" s="43"/>
      <c r="F160" s="43"/>
      <c r="G160" s="42"/>
      <c r="H160" s="42"/>
      <c r="I160" s="42"/>
      <c r="J160" s="42"/>
      <c r="K160" s="42"/>
      <c r="L160" s="44"/>
      <c r="M160" s="44"/>
      <c r="N160" s="44"/>
      <c r="O160" s="44"/>
      <c r="P160" s="44"/>
      <c r="Q160" s="45"/>
      <c r="R160" s="46"/>
      <c r="S160" s="42"/>
      <c r="T160" s="42"/>
      <c r="U160" s="42"/>
      <c r="V160" s="43"/>
      <c r="W160" s="43"/>
      <c r="X160" s="43"/>
      <c r="Y160" s="47"/>
    </row>
    <row r="161" spans="1:25" x14ac:dyDescent="0.35">
      <c r="A161" s="33"/>
      <c r="B161" s="34"/>
      <c r="C161" s="35"/>
      <c r="D161" s="36"/>
      <c r="E161" s="36"/>
      <c r="F161" s="36"/>
      <c r="G161" s="35"/>
      <c r="H161" s="35"/>
      <c r="I161" s="35"/>
      <c r="J161" s="35"/>
      <c r="K161" s="35"/>
      <c r="L161" s="37"/>
      <c r="M161" s="37"/>
      <c r="N161" s="37"/>
      <c r="O161" s="37"/>
      <c r="P161" s="37"/>
      <c r="Q161" s="38"/>
      <c r="R161" s="39"/>
      <c r="S161" s="35"/>
      <c r="T161" s="35"/>
      <c r="U161" s="35"/>
      <c r="V161" s="36"/>
      <c r="W161" s="36"/>
      <c r="X161" s="36"/>
      <c r="Y161" s="40"/>
    </row>
    <row r="162" spans="1:25" x14ac:dyDescent="0.35">
      <c r="A162" s="33"/>
      <c r="B162" s="41"/>
      <c r="C162" s="42"/>
      <c r="D162" s="43"/>
      <c r="E162" s="43"/>
      <c r="F162" s="43"/>
      <c r="G162" s="42"/>
      <c r="H162" s="42"/>
      <c r="I162" s="42"/>
      <c r="J162" s="42"/>
      <c r="K162" s="42"/>
      <c r="L162" s="44"/>
      <c r="M162" s="44"/>
      <c r="N162" s="44"/>
      <c r="O162" s="44"/>
      <c r="P162" s="44"/>
      <c r="Q162" s="45"/>
      <c r="R162" s="46"/>
      <c r="S162" s="42"/>
      <c r="T162" s="42"/>
      <c r="U162" s="42"/>
      <c r="V162" s="43"/>
      <c r="W162" s="43"/>
      <c r="X162" s="43"/>
      <c r="Y162" s="47"/>
    </row>
    <row r="163" spans="1:25" x14ac:dyDescent="0.35">
      <c r="A163" s="33"/>
      <c r="B163" s="41"/>
      <c r="C163" s="42"/>
      <c r="D163" s="43"/>
      <c r="E163" s="43"/>
      <c r="F163" s="43"/>
      <c r="G163" s="42"/>
      <c r="H163" s="42"/>
      <c r="I163" s="42"/>
      <c r="J163" s="42"/>
      <c r="K163" s="42"/>
      <c r="L163" s="43"/>
      <c r="M163" s="43"/>
      <c r="N163" s="43"/>
      <c r="O163" s="43"/>
      <c r="P163" s="43"/>
      <c r="Q163" s="49"/>
      <c r="R163" s="46"/>
      <c r="S163" s="42"/>
      <c r="T163" s="42"/>
      <c r="U163" s="42"/>
      <c r="V163" s="43"/>
      <c r="W163" s="43"/>
      <c r="X163" s="43"/>
      <c r="Y163" s="47"/>
    </row>
    <row r="164" spans="1:25" x14ac:dyDescent="0.35">
      <c r="A164" s="33"/>
      <c r="B164" s="41"/>
      <c r="C164" s="42"/>
      <c r="D164" s="43"/>
      <c r="E164" s="43"/>
      <c r="F164" s="43"/>
      <c r="G164" s="42"/>
      <c r="H164" s="42"/>
      <c r="I164" s="42"/>
      <c r="J164" s="42"/>
      <c r="K164" s="42"/>
      <c r="L164" s="43"/>
      <c r="M164" s="43"/>
      <c r="N164" s="43"/>
      <c r="O164" s="43"/>
      <c r="P164" s="43"/>
      <c r="Q164" s="49"/>
      <c r="R164" s="46"/>
      <c r="S164" s="42"/>
      <c r="T164" s="42"/>
      <c r="U164" s="42"/>
      <c r="V164" s="43"/>
      <c r="W164" s="43"/>
      <c r="X164" s="43"/>
      <c r="Y164" s="47"/>
    </row>
    <row r="165" spans="1:25" x14ac:dyDescent="0.35">
      <c r="A165" s="33"/>
      <c r="B165" s="34"/>
      <c r="C165" s="35"/>
      <c r="D165" s="36"/>
      <c r="E165" s="36"/>
      <c r="F165" s="36"/>
      <c r="G165" s="35"/>
      <c r="H165" s="35"/>
      <c r="I165" s="35"/>
      <c r="J165" s="35"/>
      <c r="K165" s="35"/>
      <c r="L165" s="36"/>
      <c r="M165" s="36"/>
      <c r="N165" s="36"/>
      <c r="O165" s="36"/>
      <c r="P165" s="36"/>
      <c r="Q165" s="50"/>
      <c r="R165" s="39"/>
      <c r="S165" s="35"/>
      <c r="T165" s="35"/>
      <c r="U165" s="35"/>
      <c r="V165" s="36"/>
      <c r="W165" s="36"/>
      <c r="X165" s="36"/>
      <c r="Y165" s="40"/>
    </row>
    <row r="166" spans="1:25" x14ac:dyDescent="0.35">
      <c r="A166" s="33"/>
      <c r="B166" s="41"/>
      <c r="C166" s="42"/>
      <c r="D166" s="43"/>
      <c r="E166" s="43"/>
      <c r="F166" s="43"/>
      <c r="G166" s="42"/>
      <c r="H166" s="42"/>
      <c r="I166" s="42"/>
      <c r="J166" s="42"/>
      <c r="K166" s="42"/>
      <c r="L166" s="43"/>
      <c r="M166" s="43"/>
      <c r="N166" s="43"/>
      <c r="O166" s="43"/>
      <c r="P166" s="43"/>
      <c r="Q166" s="49"/>
      <c r="R166" s="46"/>
      <c r="S166" s="42"/>
      <c r="T166" s="42"/>
      <c r="U166" s="42"/>
      <c r="V166" s="43"/>
      <c r="W166" s="43"/>
      <c r="X166" s="43"/>
      <c r="Y166" s="47"/>
    </row>
    <row r="167" spans="1:25" x14ac:dyDescent="0.35">
      <c r="A167" s="33"/>
      <c r="B167" s="41"/>
      <c r="C167" s="42"/>
      <c r="D167" s="43"/>
      <c r="E167" s="43"/>
      <c r="F167" s="43"/>
      <c r="G167" s="42"/>
      <c r="H167" s="42"/>
      <c r="I167" s="42"/>
      <c r="J167" s="42"/>
      <c r="K167" s="42"/>
      <c r="L167" s="43"/>
      <c r="M167" s="43"/>
      <c r="N167" s="43"/>
      <c r="O167" s="43"/>
      <c r="P167" s="43"/>
      <c r="Q167" s="49"/>
      <c r="R167" s="46"/>
      <c r="S167" s="42"/>
      <c r="T167" s="42"/>
      <c r="U167" s="42"/>
      <c r="V167" s="43"/>
      <c r="W167" s="43"/>
      <c r="X167" s="43"/>
      <c r="Y167" s="47"/>
    </row>
    <row r="168" spans="1:25" x14ac:dyDescent="0.35">
      <c r="A168" s="33"/>
      <c r="B168" s="41"/>
      <c r="C168" s="42"/>
      <c r="D168" s="43"/>
      <c r="E168" s="43"/>
      <c r="F168" s="43"/>
      <c r="G168" s="42"/>
      <c r="H168" s="42"/>
      <c r="I168" s="42"/>
      <c r="J168" s="42"/>
      <c r="K168" s="42"/>
      <c r="L168" s="43"/>
      <c r="M168" s="43"/>
      <c r="N168" s="43"/>
      <c r="O168" s="43"/>
      <c r="P168" s="43"/>
      <c r="Q168" s="49"/>
      <c r="R168" s="46"/>
      <c r="S168" s="42"/>
      <c r="T168" s="42"/>
      <c r="U168" s="42"/>
      <c r="V168" s="43"/>
      <c r="W168" s="43"/>
      <c r="X168" s="43"/>
      <c r="Y168" s="47"/>
    </row>
    <row r="169" spans="1:25" x14ac:dyDescent="0.35">
      <c r="A169" s="33"/>
      <c r="B169" s="41"/>
      <c r="C169" s="42"/>
      <c r="D169" s="43"/>
      <c r="E169" s="43"/>
      <c r="F169" s="43"/>
      <c r="G169" s="42"/>
      <c r="H169" s="42"/>
      <c r="I169" s="42"/>
      <c r="J169" s="42"/>
      <c r="K169" s="42"/>
      <c r="L169" s="43"/>
      <c r="M169" s="43"/>
      <c r="N169" s="43"/>
      <c r="O169" s="43"/>
      <c r="P169" s="43"/>
      <c r="Q169" s="49"/>
      <c r="R169" s="46"/>
      <c r="S169" s="42"/>
      <c r="T169" s="42"/>
      <c r="U169" s="42"/>
      <c r="V169" s="43"/>
      <c r="W169" s="43"/>
      <c r="X169" s="43"/>
      <c r="Y169" s="47"/>
    </row>
    <row r="170" spans="1:25" x14ac:dyDescent="0.35">
      <c r="A170" s="33"/>
      <c r="B170" s="41"/>
      <c r="C170" s="42"/>
      <c r="D170" s="43"/>
      <c r="E170" s="43"/>
      <c r="F170" s="43"/>
      <c r="G170" s="42"/>
      <c r="H170" s="42"/>
      <c r="I170" s="42"/>
      <c r="J170" s="42"/>
      <c r="K170" s="42"/>
      <c r="L170" s="43"/>
      <c r="M170" s="43"/>
      <c r="N170" s="43"/>
      <c r="O170" s="43"/>
      <c r="P170" s="43"/>
      <c r="Q170" s="49"/>
      <c r="R170" s="46"/>
      <c r="S170" s="42"/>
      <c r="T170" s="42"/>
      <c r="U170" s="42"/>
      <c r="V170" s="43"/>
      <c r="W170" s="43"/>
      <c r="X170" s="43"/>
      <c r="Y170" s="47"/>
    </row>
    <row r="171" spans="1:25" x14ac:dyDescent="0.35">
      <c r="A171" s="33"/>
      <c r="B171" s="34"/>
      <c r="C171" s="35"/>
      <c r="D171" s="36"/>
      <c r="E171" s="36"/>
      <c r="F171" s="36"/>
      <c r="G171" s="35"/>
      <c r="H171" s="35"/>
      <c r="I171" s="35"/>
      <c r="J171" s="35"/>
      <c r="K171" s="35"/>
      <c r="L171" s="36"/>
      <c r="M171" s="36"/>
      <c r="N171" s="36"/>
      <c r="O171" s="36"/>
      <c r="P171" s="36"/>
      <c r="Q171" s="50"/>
      <c r="R171" s="39"/>
      <c r="S171" s="35"/>
      <c r="T171" s="35"/>
      <c r="U171" s="35"/>
      <c r="V171" s="36"/>
      <c r="W171" s="36"/>
      <c r="X171" s="36"/>
      <c r="Y171" s="40"/>
    </row>
    <row r="172" spans="1:25" x14ac:dyDescent="0.35">
      <c r="A172" s="33"/>
      <c r="B172" s="41"/>
      <c r="C172" s="42"/>
      <c r="D172" s="43"/>
      <c r="E172" s="43"/>
      <c r="F172" s="43"/>
      <c r="G172" s="42"/>
      <c r="H172" s="42"/>
      <c r="I172" s="42"/>
      <c r="J172" s="42"/>
      <c r="K172" s="42"/>
      <c r="L172" s="43"/>
      <c r="M172" s="43"/>
      <c r="N172" s="43"/>
      <c r="O172" s="43"/>
      <c r="P172" s="43"/>
      <c r="Q172" s="49"/>
      <c r="R172" s="46"/>
      <c r="S172" s="42"/>
      <c r="T172" s="42"/>
      <c r="U172" s="42"/>
      <c r="V172" s="43"/>
      <c r="W172" s="43"/>
      <c r="X172" s="43"/>
      <c r="Y172" s="47"/>
    </row>
    <row r="173" spans="1:25" x14ac:dyDescent="0.35">
      <c r="A173" s="33"/>
      <c r="B173" s="41"/>
      <c r="C173" s="42"/>
      <c r="D173" s="43"/>
      <c r="E173" s="43"/>
      <c r="F173" s="43"/>
      <c r="G173" s="42"/>
      <c r="H173" s="42"/>
      <c r="I173" s="42"/>
      <c r="J173" s="42"/>
      <c r="K173" s="42"/>
      <c r="L173" s="43"/>
      <c r="M173" s="43"/>
      <c r="N173" s="43"/>
      <c r="O173" s="43"/>
      <c r="P173" s="43"/>
      <c r="Q173" s="49"/>
      <c r="R173" s="46"/>
      <c r="S173" s="42"/>
      <c r="T173" s="42"/>
      <c r="U173" s="42"/>
      <c r="V173" s="43"/>
      <c r="W173" s="43"/>
      <c r="X173" s="43"/>
      <c r="Y173" s="47"/>
    </row>
    <row r="174" spans="1:25" x14ac:dyDescent="0.35">
      <c r="A174" s="33"/>
      <c r="B174" s="41"/>
      <c r="C174" s="42"/>
      <c r="D174" s="43"/>
      <c r="E174" s="43"/>
      <c r="F174" s="43"/>
      <c r="G174" s="42"/>
      <c r="H174" s="42"/>
      <c r="I174" s="42"/>
      <c r="J174" s="42"/>
      <c r="K174" s="42"/>
      <c r="L174" s="43"/>
      <c r="M174" s="43"/>
      <c r="N174" s="43"/>
      <c r="O174" s="43"/>
      <c r="P174" s="43"/>
      <c r="Q174" s="49"/>
      <c r="R174" s="46"/>
      <c r="S174" s="42"/>
      <c r="T174" s="42"/>
      <c r="U174" s="42"/>
      <c r="V174" s="43"/>
      <c r="W174" s="43"/>
      <c r="X174" s="43"/>
      <c r="Y174" s="47"/>
    </row>
    <row r="175" spans="1:25" x14ac:dyDescent="0.35">
      <c r="A175" s="33"/>
      <c r="B175" s="51"/>
      <c r="C175" s="52"/>
      <c r="D175" s="53"/>
      <c r="E175" s="53"/>
      <c r="F175" s="53"/>
      <c r="G175" s="52"/>
      <c r="H175" s="52"/>
      <c r="I175" s="52"/>
      <c r="J175" s="52"/>
      <c r="K175" s="52"/>
      <c r="L175" s="53"/>
      <c r="M175" s="53"/>
      <c r="N175" s="53"/>
      <c r="O175" s="53"/>
      <c r="P175" s="53"/>
      <c r="Q175" s="54"/>
      <c r="R175" s="55"/>
      <c r="S175" s="52"/>
      <c r="T175" s="52"/>
      <c r="U175" s="52"/>
      <c r="V175" s="53"/>
      <c r="W175" s="53"/>
      <c r="X175" s="53"/>
      <c r="Y175" s="56"/>
    </row>
    <row r="176" spans="1:25" x14ac:dyDescent="0.35">
      <c r="A176" s="57" t="s">
        <v>52</v>
      </c>
      <c r="B176" s="1">
        <f>COUNTIFS(D155:D175,"&gt;0")</f>
        <v>0</v>
      </c>
      <c r="C176" s="1" t="e">
        <f>SUMIFS(C155:C175,D155:D175,"&gt;0")/SUM(D155:D175)</f>
        <v>#DIV/0!</v>
      </c>
      <c r="D176" s="58"/>
      <c r="E176" s="28">
        <f>(SUMIFS(C155:C175,E155:E175,"&gt;0"))</f>
        <v>0</v>
      </c>
      <c r="F176" s="28">
        <f>(SUMIFS(C155:C175,F155:F175,"&gt;0"))</f>
        <v>0</v>
      </c>
      <c r="G176" s="1">
        <f>SUMIFS(G155:G175,D155:D175,1)</f>
        <v>0</v>
      </c>
      <c r="H176" s="1">
        <f>SUMIFS(H155:H175,D155:D175,1)</f>
        <v>0</v>
      </c>
      <c r="I176" s="1">
        <f>SUMIFS(I155:I175,D155:D175,1)</f>
        <v>0</v>
      </c>
      <c r="J176" s="1">
        <f>SUMIFS(J155:J175,D155:D175,1)</f>
        <v>0</v>
      </c>
      <c r="K176" s="1">
        <f>SUMIFS(K155:K175,D155:D175,1)</f>
        <v>0</v>
      </c>
      <c r="L176" s="1">
        <f>SUMIFS(L155:L175,D155:D175,1)</f>
        <v>0</v>
      </c>
      <c r="M176" s="1">
        <f>SUMIFS(M155:M175,D155:D175,1)</f>
        <v>0</v>
      </c>
      <c r="N176" s="1">
        <f>SUMIFS(N155:N175,D155:D175,1)</f>
        <v>0</v>
      </c>
      <c r="O176" s="1">
        <f>SUMIFS(O155:O175,D155:D175,1)</f>
        <v>0</v>
      </c>
      <c r="P176" s="1">
        <f>SUMIFS(P155:P175,D155:D175,1)</f>
        <v>0</v>
      </c>
      <c r="Q176" s="29">
        <f>SUMIFS(Q155:Q175,D155:D175,1)</f>
        <v>0</v>
      </c>
      <c r="R176" s="91">
        <f>SUM(R155:R175)</f>
        <v>0</v>
      </c>
      <c r="S176" s="93">
        <f t="shared" ref="S176:Y176" si="5">SUM(S155:S175)</f>
        <v>0</v>
      </c>
      <c r="T176" s="93">
        <f t="shared" si="5"/>
        <v>0</v>
      </c>
      <c r="U176" s="93">
        <f t="shared" si="5"/>
        <v>0</v>
      </c>
      <c r="V176" s="93">
        <f t="shared" si="5"/>
        <v>0</v>
      </c>
      <c r="W176" s="93">
        <f t="shared" si="5"/>
        <v>0</v>
      </c>
      <c r="X176" s="93">
        <f t="shared" si="5"/>
        <v>0</v>
      </c>
      <c r="Y176" s="95">
        <f t="shared" si="5"/>
        <v>0</v>
      </c>
    </row>
    <row r="177" spans="1:25" x14ac:dyDescent="0.35">
      <c r="A177" s="59" t="s">
        <v>51</v>
      </c>
      <c r="B177" s="1">
        <f>(COUNTIFS(E155:E175,"&gt;0"))+(COUNTIFS(F155:F175,"&gt;0"))</f>
        <v>0</v>
      </c>
      <c r="C177" s="2" t="e">
        <f>(SUMIFS(C155:C175,E155:E175,"&gt;0")+SUMIFS(C155:C175,F155:F175,"&gt;0"))/(SUM(E155:E175)+SUM(F155:F175))</f>
        <v>#DIV/0!</v>
      </c>
      <c r="D177" s="60"/>
      <c r="E177" s="2">
        <f>IF(E176&gt;F176,1,0)+OR(E176=F176)</f>
        <v>1</v>
      </c>
      <c r="F177" s="2">
        <f>IF(F176&gt;E176,1,0)+OR(F176=E176)</f>
        <v>1</v>
      </c>
      <c r="G177" s="2">
        <f>SUM(SUMIFS(G155:G175,E155:E175,1)+SUMIFS(G155:G175,F155:F175,1))</f>
        <v>0</v>
      </c>
      <c r="H177" s="2">
        <f>SUM(SUMIFS(H155:H175,E155:E175,1)+SUMIFS(H155:H175,F155:F175,1))</f>
        <v>0</v>
      </c>
      <c r="I177" s="2">
        <f>SUM(SUMIFS(I155:I175,E155:E175,1)+SUMIFS(I155:I175,F155:F175,1))</f>
        <v>0</v>
      </c>
      <c r="J177" s="2">
        <f>SUM(SUMIFS(J155:J175,E155:E175,1)+SUMIFS(J155:J175,F155:F175,1))</f>
        <v>0</v>
      </c>
      <c r="K177" s="2">
        <f>SUM(SUMIFS(K155:K175,E155:E175,1)+SUMIFS(K155:K175,F155:F175,1))</f>
        <v>0</v>
      </c>
      <c r="L177" s="2">
        <f>SUM(SUMIFS(L155:L175,E155:E175,1)+SUMIFS(L155:L175,F155:F175,1))</f>
        <v>0</v>
      </c>
      <c r="M177" s="2">
        <f>SUM(SUMIFS(M155:M175,E155:E175,1)+SUMIFS(M155:M175,F155:F175,1))</f>
        <v>0</v>
      </c>
      <c r="N177" s="2">
        <f>SUM(SUMIFS(N155:N175,E155:E175,1)+SUMIFS(N155:N175,F155:F175,1))</f>
        <v>0</v>
      </c>
      <c r="O177" s="2">
        <f>SUM(SUMIFS(O155:O175,E155:E175,1)+SUMIFS(O155:O175,F155:F175,1))</f>
        <v>0</v>
      </c>
      <c r="P177" s="2">
        <f>SUM(SUMIFS(P155:P175,E155:E175,1)+SUMIFS(P155:P175,F155:F175,1))</f>
        <v>0</v>
      </c>
      <c r="Q177" s="30">
        <f>SUM(SUMIFS(Q155:Q175,E155:E175,1)+SUMIFS(Q155:Q175,F155:F175,1))</f>
        <v>0</v>
      </c>
      <c r="R177" s="92"/>
      <c r="S177" s="94"/>
      <c r="T177" s="94"/>
      <c r="U177" s="94"/>
      <c r="V177" s="94"/>
      <c r="W177" s="94"/>
      <c r="X177" s="94"/>
      <c r="Y177" s="96"/>
    </row>
    <row r="178" spans="1:25" x14ac:dyDescent="0.35">
      <c r="D178" s="62" t="s">
        <v>59</v>
      </c>
    </row>
    <row r="179" spans="1:25" x14ac:dyDescent="0.35">
      <c r="D179" s="31" t="s">
        <v>28</v>
      </c>
    </row>
    <row r="181" spans="1:25" ht="15" thickBot="1" x14ac:dyDescent="0.4"/>
    <row r="182" spans="1:25" ht="15.5" x14ac:dyDescent="0.35">
      <c r="A182" s="99" t="str">
        <f>A1</f>
        <v xml:space="preserve"> NAVN PÅ JAKTFELT:                               NAVN PÅ VALD:  </v>
      </c>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1"/>
    </row>
    <row r="183" spans="1:25" x14ac:dyDescent="0.35">
      <c r="A183" s="69" t="s">
        <v>53</v>
      </c>
      <c r="B183" s="71" t="s">
        <v>0</v>
      </c>
      <c r="C183" s="74" t="s">
        <v>1</v>
      </c>
      <c r="D183" s="77" t="s">
        <v>2</v>
      </c>
      <c r="E183" s="78"/>
      <c r="F183" s="78"/>
      <c r="G183" s="79" t="s">
        <v>3</v>
      </c>
      <c r="H183" s="80"/>
      <c r="I183" s="80"/>
      <c r="J183" s="80"/>
      <c r="K183" s="81"/>
      <c r="L183" s="78" t="s">
        <v>4</v>
      </c>
      <c r="M183" s="78"/>
      <c r="N183" s="78"/>
      <c r="O183" s="78"/>
      <c r="P183" s="78"/>
      <c r="Q183" s="82"/>
      <c r="R183" s="83" t="s">
        <v>5</v>
      </c>
      <c r="S183" s="84"/>
      <c r="T183" s="84"/>
      <c r="U183" s="84"/>
      <c r="V183" s="78" t="s">
        <v>6</v>
      </c>
      <c r="W183" s="78"/>
      <c r="X183" s="78"/>
      <c r="Y183" s="82"/>
    </row>
    <row r="184" spans="1:25" x14ac:dyDescent="0.35">
      <c r="A184" s="69"/>
      <c r="B184" s="72"/>
      <c r="C184" s="75"/>
      <c r="D184" s="85" t="s">
        <v>7</v>
      </c>
      <c r="E184" s="72" t="s">
        <v>8</v>
      </c>
      <c r="F184" s="72"/>
      <c r="G184" s="75" t="s">
        <v>58</v>
      </c>
      <c r="H184" s="75" t="s">
        <v>9</v>
      </c>
      <c r="I184" s="89" t="s">
        <v>10</v>
      </c>
      <c r="J184" s="89" t="s">
        <v>11</v>
      </c>
      <c r="K184" s="89" t="s">
        <v>12</v>
      </c>
      <c r="L184" s="72" t="s">
        <v>13</v>
      </c>
      <c r="M184" s="72" t="s">
        <v>14</v>
      </c>
      <c r="N184" s="72" t="s">
        <v>15</v>
      </c>
      <c r="O184" s="72" t="s">
        <v>16</v>
      </c>
      <c r="P184" s="72" t="s">
        <v>17</v>
      </c>
      <c r="Q184" s="87" t="s">
        <v>18</v>
      </c>
      <c r="R184" s="97" t="s">
        <v>19</v>
      </c>
      <c r="S184" s="89" t="s">
        <v>20</v>
      </c>
      <c r="T184" s="89" t="s">
        <v>21</v>
      </c>
      <c r="U184" s="89" t="s">
        <v>12</v>
      </c>
      <c r="V184" s="72" t="s">
        <v>22</v>
      </c>
      <c r="W184" s="72" t="s">
        <v>23</v>
      </c>
      <c r="X184" s="72" t="s">
        <v>24</v>
      </c>
      <c r="Y184" s="87" t="s">
        <v>25</v>
      </c>
    </row>
    <row r="185" spans="1:25" ht="15" thickBot="1" x14ac:dyDescent="0.4">
      <c r="A185" s="70"/>
      <c r="B185" s="73"/>
      <c r="C185" s="76"/>
      <c r="D185" s="86"/>
      <c r="E185" s="32" t="s">
        <v>26</v>
      </c>
      <c r="F185" s="32" t="s">
        <v>27</v>
      </c>
      <c r="G185" s="76"/>
      <c r="H185" s="76"/>
      <c r="I185" s="90"/>
      <c r="J185" s="90"/>
      <c r="K185" s="90"/>
      <c r="L185" s="73"/>
      <c r="M185" s="73"/>
      <c r="N185" s="73"/>
      <c r="O185" s="73"/>
      <c r="P185" s="73"/>
      <c r="Q185" s="88"/>
      <c r="R185" s="98"/>
      <c r="S185" s="90"/>
      <c r="T185" s="90"/>
      <c r="U185" s="90"/>
      <c r="V185" s="73"/>
      <c r="W185" s="73"/>
      <c r="X185" s="73"/>
      <c r="Y185" s="88"/>
    </row>
    <row r="186" spans="1:25" x14ac:dyDescent="0.35">
      <c r="A186" s="33"/>
      <c r="B186" s="34"/>
      <c r="C186" s="35"/>
      <c r="D186" s="36"/>
      <c r="E186" s="36"/>
      <c r="F186" s="36"/>
      <c r="G186" s="35"/>
      <c r="H186" s="35"/>
      <c r="I186" s="35"/>
      <c r="J186" s="35"/>
      <c r="K186" s="35"/>
      <c r="L186" s="37"/>
      <c r="M186" s="37"/>
      <c r="N186" s="37"/>
      <c r="O186" s="37"/>
      <c r="P186" s="37"/>
      <c r="Q186" s="38"/>
      <c r="R186" s="39"/>
      <c r="S186" s="35"/>
      <c r="T186" s="35"/>
      <c r="U186" s="35"/>
      <c r="V186" s="36"/>
      <c r="W186" s="36"/>
      <c r="X186" s="36"/>
      <c r="Y186" s="40"/>
    </row>
    <row r="187" spans="1:25" x14ac:dyDescent="0.35">
      <c r="A187" s="33"/>
      <c r="B187" s="41"/>
      <c r="C187" s="42"/>
      <c r="D187" s="43"/>
      <c r="E187" s="43"/>
      <c r="F187" s="43"/>
      <c r="G187" s="42"/>
      <c r="H187" s="42"/>
      <c r="I187" s="42"/>
      <c r="J187" s="42"/>
      <c r="K187" s="42"/>
      <c r="L187" s="44"/>
      <c r="M187" s="44"/>
      <c r="N187" s="44"/>
      <c r="O187" s="44"/>
      <c r="P187" s="44"/>
      <c r="Q187" s="45"/>
      <c r="R187" s="46"/>
      <c r="S187" s="42"/>
      <c r="T187" s="42"/>
      <c r="U187" s="42"/>
      <c r="V187" s="43"/>
      <c r="W187" s="43"/>
      <c r="X187" s="43"/>
      <c r="Y187" s="47"/>
    </row>
    <row r="188" spans="1:25" x14ac:dyDescent="0.35">
      <c r="A188" s="33"/>
      <c r="B188" s="41"/>
      <c r="C188" s="42"/>
      <c r="D188" s="43"/>
      <c r="E188" s="43"/>
      <c r="F188" s="43"/>
      <c r="G188" s="42"/>
      <c r="H188" s="42"/>
      <c r="I188" s="42"/>
      <c r="J188" s="42"/>
      <c r="K188" s="42"/>
      <c r="L188" s="44"/>
      <c r="M188" s="44"/>
      <c r="N188" s="44"/>
      <c r="O188" s="44"/>
      <c r="P188" s="44"/>
      <c r="Q188" s="45"/>
      <c r="R188" s="46"/>
      <c r="S188" s="42"/>
      <c r="T188" s="42"/>
      <c r="U188" s="42"/>
      <c r="V188" s="44"/>
      <c r="W188" s="44"/>
      <c r="X188" s="44"/>
      <c r="Y188" s="48"/>
    </row>
    <row r="189" spans="1:25" x14ac:dyDescent="0.35">
      <c r="A189" s="33"/>
      <c r="B189" s="41"/>
      <c r="C189" s="42"/>
      <c r="D189" s="43"/>
      <c r="E189" s="43"/>
      <c r="F189" s="43"/>
      <c r="G189" s="42"/>
      <c r="H189" s="42"/>
      <c r="I189" s="42"/>
      <c r="J189" s="42"/>
      <c r="K189" s="42"/>
      <c r="L189" s="44"/>
      <c r="M189" s="44"/>
      <c r="N189" s="44"/>
      <c r="O189" s="44"/>
      <c r="P189" s="44"/>
      <c r="Q189" s="45"/>
      <c r="R189" s="46"/>
      <c r="S189" s="42"/>
      <c r="T189" s="42"/>
      <c r="U189" s="42"/>
      <c r="V189" s="43"/>
      <c r="W189" s="43"/>
      <c r="X189" s="43"/>
      <c r="Y189" s="47"/>
    </row>
    <row r="190" spans="1:25" x14ac:dyDescent="0.35">
      <c r="A190" s="33"/>
      <c r="B190" s="41"/>
      <c r="C190" s="42"/>
      <c r="D190" s="43"/>
      <c r="E190" s="43"/>
      <c r="F190" s="43"/>
      <c r="G190" s="42"/>
      <c r="H190" s="42"/>
      <c r="I190" s="42"/>
      <c r="J190" s="42"/>
      <c r="K190" s="42"/>
      <c r="L190" s="44"/>
      <c r="M190" s="44"/>
      <c r="N190" s="44"/>
      <c r="O190" s="44"/>
      <c r="P190" s="44"/>
      <c r="Q190" s="45"/>
      <c r="R190" s="46"/>
      <c r="S190" s="42"/>
      <c r="T190" s="42"/>
      <c r="U190" s="42"/>
      <c r="V190" s="43"/>
      <c r="W190" s="43"/>
      <c r="X190" s="43"/>
      <c r="Y190" s="47"/>
    </row>
    <row r="191" spans="1:25" x14ac:dyDescent="0.35">
      <c r="A191" s="33"/>
      <c r="B191" s="41"/>
      <c r="C191" s="42"/>
      <c r="D191" s="43"/>
      <c r="E191" s="43"/>
      <c r="F191" s="43"/>
      <c r="G191" s="42"/>
      <c r="H191" s="42"/>
      <c r="I191" s="42"/>
      <c r="J191" s="42"/>
      <c r="K191" s="42"/>
      <c r="L191" s="44"/>
      <c r="M191" s="44"/>
      <c r="N191" s="44"/>
      <c r="O191" s="44"/>
      <c r="P191" s="44"/>
      <c r="Q191" s="45"/>
      <c r="R191" s="46"/>
      <c r="S191" s="42"/>
      <c r="T191" s="42"/>
      <c r="U191" s="42"/>
      <c r="V191" s="43"/>
      <c r="W191" s="43"/>
      <c r="X191" s="43"/>
      <c r="Y191" s="47"/>
    </row>
    <row r="192" spans="1:25" x14ac:dyDescent="0.35">
      <c r="A192" s="33"/>
      <c r="B192" s="34"/>
      <c r="C192" s="35"/>
      <c r="D192" s="36"/>
      <c r="E192" s="36"/>
      <c r="F192" s="36"/>
      <c r="G192" s="35"/>
      <c r="H192" s="35"/>
      <c r="I192" s="35"/>
      <c r="J192" s="35"/>
      <c r="K192" s="35"/>
      <c r="L192" s="37"/>
      <c r="M192" s="37"/>
      <c r="N192" s="37"/>
      <c r="O192" s="37"/>
      <c r="P192" s="37"/>
      <c r="Q192" s="38"/>
      <c r="R192" s="39"/>
      <c r="S192" s="35"/>
      <c r="T192" s="35"/>
      <c r="U192" s="35"/>
      <c r="V192" s="36"/>
      <c r="W192" s="36"/>
      <c r="X192" s="36"/>
      <c r="Y192" s="40"/>
    </row>
    <row r="193" spans="1:25" x14ac:dyDescent="0.35">
      <c r="A193" s="33"/>
      <c r="B193" s="41"/>
      <c r="C193" s="42"/>
      <c r="D193" s="43"/>
      <c r="E193" s="43"/>
      <c r="F193" s="43"/>
      <c r="G193" s="42"/>
      <c r="H193" s="42"/>
      <c r="I193" s="42"/>
      <c r="J193" s="42"/>
      <c r="K193" s="42"/>
      <c r="L193" s="44"/>
      <c r="M193" s="44"/>
      <c r="N193" s="44"/>
      <c r="O193" s="44"/>
      <c r="P193" s="44"/>
      <c r="Q193" s="45"/>
      <c r="R193" s="46"/>
      <c r="S193" s="42"/>
      <c r="T193" s="42"/>
      <c r="U193" s="42"/>
      <c r="V193" s="43"/>
      <c r="W193" s="43"/>
      <c r="X193" s="43"/>
      <c r="Y193" s="47"/>
    </row>
    <row r="194" spans="1:25" x14ac:dyDescent="0.35">
      <c r="A194" s="33"/>
      <c r="B194" s="41"/>
      <c r="C194" s="42"/>
      <c r="D194" s="43"/>
      <c r="E194" s="43"/>
      <c r="F194" s="43"/>
      <c r="G194" s="42"/>
      <c r="H194" s="42"/>
      <c r="I194" s="42"/>
      <c r="J194" s="42"/>
      <c r="K194" s="42"/>
      <c r="L194" s="43"/>
      <c r="M194" s="43"/>
      <c r="N194" s="43"/>
      <c r="O194" s="43"/>
      <c r="P194" s="43"/>
      <c r="Q194" s="49"/>
      <c r="R194" s="46"/>
      <c r="S194" s="42"/>
      <c r="T194" s="42"/>
      <c r="U194" s="42"/>
      <c r="V194" s="43"/>
      <c r="W194" s="43"/>
      <c r="X194" s="43"/>
      <c r="Y194" s="47"/>
    </row>
    <row r="195" spans="1:25" x14ac:dyDescent="0.35">
      <c r="A195" s="33"/>
      <c r="B195" s="41"/>
      <c r="C195" s="42"/>
      <c r="D195" s="43"/>
      <c r="E195" s="43"/>
      <c r="F195" s="43"/>
      <c r="G195" s="42"/>
      <c r="H195" s="42"/>
      <c r="I195" s="42"/>
      <c r="J195" s="42"/>
      <c r="K195" s="42"/>
      <c r="L195" s="43"/>
      <c r="M195" s="43"/>
      <c r="N195" s="43"/>
      <c r="O195" s="43"/>
      <c r="P195" s="43"/>
      <c r="Q195" s="49"/>
      <c r="R195" s="46"/>
      <c r="S195" s="42"/>
      <c r="T195" s="42"/>
      <c r="U195" s="42"/>
      <c r="V195" s="43"/>
      <c r="W195" s="43"/>
      <c r="X195" s="43"/>
      <c r="Y195" s="47"/>
    </row>
    <row r="196" spans="1:25" x14ac:dyDescent="0.35">
      <c r="A196" s="33"/>
      <c r="B196" s="34"/>
      <c r="C196" s="35"/>
      <c r="D196" s="36"/>
      <c r="E196" s="36"/>
      <c r="F196" s="36"/>
      <c r="G196" s="35"/>
      <c r="H196" s="35"/>
      <c r="I196" s="35"/>
      <c r="J196" s="35"/>
      <c r="K196" s="35"/>
      <c r="L196" s="36"/>
      <c r="M196" s="36"/>
      <c r="N196" s="36"/>
      <c r="O196" s="36"/>
      <c r="P196" s="36"/>
      <c r="Q196" s="50"/>
      <c r="R196" s="39"/>
      <c r="S196" s="35"/>
      <c r="T196" s="35"/>
      <c r="U196" s="35"/>
      <c r="V196" s="36"/>
      <c r="W196" s="36"/>
      <c r="X196" s="36"/>
      <c r="Y196" s="40"/>
    </row>
    <row r="197" spans="1:25" x14ac:dyDescent="0.35">
      <c r="A197" s="33"/>
      <c r="B197" s="41"/>
      <c r="C197" s="42"/>
      <c r="D197" s="43"/>
      <c r="E197" s="43"/>
      <c r="F197" s="43"/>
      <c r="G197" s="42"/>
      <c r="H197" s="42"/>
      <c r="I197" s="42"/>
      <c r="J197" s="42"/>
      <c r="K197" s="42"/>
      <c r="L197" s="43"/>
      <c r="M197" s="43"/>
      <c r="N197" s="43"/>
      <c r="O197" s="43"/>
      <c r="P197" s="43"/>
      <c r="Q197" s="49"/>
      <c r="R197" s="46"/>
      <c r="S197" s="42"/>
      <c r="T197" s="42"/>
      <c r="U197" s="42"/>
      <c r="V197" s="43"/>
      <c r="W197" s="43"/>
      <c r="X197" s="43"/>
      <c r="Y197" s="47"/>
    </row>
    <row r="198" spans="1:25" x14ac:dyDescent="0.35">
      <c r="A198" s="33"/>
      <c r="B198" s="41"/>
      <c r="C198" s="42"/>
      <c r="D198" s="43"/>
      <c r="E198" s="43"/>
      <c r="F198" s="43"/>
      <c r="G198" s="42"/>
      <c r="H198" s="42"/>
      <c r="I198" s="42"/>
      <c r="J198" s="42"/>
      <c r="K198" s="42"/>
      <c r="L198" s="43"/>
      <c r="M198" s="43"/>
      <c r="N198" s="43"/>
      <c r="O198" s="43"/>
      <c r="P198" s="43"/>
      <c r="Q198" s="49"/>
      <c r="R198" s="46"/>
      <c r="S198" s="42"/>
      <c r="T198" s="42"/>
      <c r="U198" s="42"/>
      <c r="V198" s="43"/>
      <c r="W198" s="43"/>
      <c r="X198" s="43"/>
      <c r="Y198" s="47"/>
    </row>
    <row r="199" spans="1:25" x14ac:dyDescent="0.35">
      <c r="A199" s="33"/>
      <c r="B199" s="41"/>
      <c r="C199" s="42"/>
      <c r="D199" s="43"/>
      <c r="E199" s="43"/>
      <c r="F199" s="43"/>
      <c r="G199" s="42"/>
      <c r="H199" s="42"/>
      <c r="I199" s="42"/>
      <c r="J199" s="42"/>
      <c r="K199" s="42"/>
      <c r="L199" s="43"/>
      <c r="M199" s="43"/>
      <c r="N199" s="43"/>
      <c r="O199" s="43"/>
      <c r="P199" s="43"/>
      <c r="Q199" s="49"/>
      <c r="R199" s="46"/>
      <c r="S199" s="42"/>
      <c r="T199" s="42"/>
      <c r="U199" s="42"/>
      <c r="V199" s="43"/>
      <c r="W199" s="43"/>
      <c r="X199" s="43"/>
      <c r="Y199" s="47"/>
    </row>
    <row r="200" spans="1:25" x14ac:dyDescent="0.35">
      <c r="A200" s="33"/>
      <c r="B200" s="41"/>
      <c r="C200" s="42"/>
      <c r="D200" s="43"/>
      <c r="E200" s="43"/>
      <c r="F200" s="43"/>
      <c r="G200" s="42"/>
      <c r="H200" s="42"/>
      <c r="I200" s="42"/>
      <c r="J200" s="42"/>
      <c r="K200" s="42"/>
      <c r="L200" s="43"/>
      <c r="M200" s="43"/>
      <c r="N200" s="43"/>
      <c r="O200" s="43"/>
      <c r="P200" s="43"/>
      <c r="Q200" s="49"/>
      <c r="R200" s="46"/>
      <c r="S200" s="42"/>
      <c r="T200" s="42"/>
      <c r="U200" s="42"/>
      <c r="V200" s="43"/>
      <c r="W200" s="43"/>
      <c r="X200" s="43"/>
      <c r="Y200" s="47"/>
    </row>
    <row r="201" spans="1:25" x14ac:dyDescent="0.35">
      <c r="A201" s="33"/>
      <c r="B201" s="41"/>
      <c r="C201" s="42"/>
      <c r="D201" s="43"/>
      <c r="E201" s="43"/>
      <c r="F201" s="43"/>
      <c r="G201" s="42"/>
      <c r="H201" s="42"/>
      <c r="I201" s="42"/>
      <c r="J201" s="42"/>
      <c r="K201" s="42"/>
      <c r="L201" s="43"/>
      <c r="M201" s="43"/>
      <c r="N201" s="43"/>
      <c r="O201" s="43"/>
      <c r="P201" s="43"/>
      <c r="Q201" s="49"/>
      <c r="R201" s="46"/>
      <c r="S201" s="42"/>
      <c r="T201" s="42"/>
      <c r="U201" s="42"/>
      <c r="V201" s="43"/>
      <c r="W201" s="43"/>
      <c r="X201" s="43"/>
      <c r="Y201" s="47"/>
    </row>
    <row r="202" spans="1:25" x14ac:dyDescent="0.35">
      <c r="A202" s="33"/>
      <c r="B202" s="34"/>
      <c r="C202" s="35"/>
      <c r="D202" s="36"/>
      <c r="E202" s="36"/>
      <c r="F202" s="36"/>
      <c r="G202" s="35"/>
      <c r="H202" s="35"/>
      <c r="I202" s="35"/>
      <c r="J202" s="35"/>
      <c r="K202" s="35"/>
      <c r="L202" s="36"/>
      <c r="M202" s="36"/>
      <c r="N202" s="36"/>
      <c r="O202" s="36"/>
      <c r="P202" s="36"/>
      <c r="Q202" s="50"/>
      <c r="R202" s="39"/>
      <c r="S202" s="35"/>
      <c r="T202" s="35"/>
      <c r="U202" s="35"/>
      <c r="V202" s="36"/>
      <c r="W202" s="36"/>
      <c r="X202" s="36"/>
      <c r="Y202" s="40"/>
    </row>
    <row r="203" spans="1:25" x14ac:dyDescent="0.35">
      <c r="A203" s="33"/>
      <c r="B203" s="41"/>
      <c r="C203" s="42"/>
      <c r="D203" s="43"/>
      <c r="E203" s="43"/>
      <c r="F203" s="43"/>
      <c r="G203" s="42"/>
      <c r="H203" s="42"/>
      <c r="I203" s="42"/>
      <c r="J203" s="42"/>
      <c r="K203" s="42"/>
      <c r="L203" s="43"/>
      <c r="M203" s="43"/>
      <c r="N203" s="43"/>
      <c r="O203" s="43"/>
      <c r="P203" s="43"/>
      <c r="Q203" s="49"/>
      <c r="R203" s="46"/>
      <c r="S203" s="42"/>
      <c r="T203" s="42"/>
      <c r="U203" s="42"/>
      <c r="V203" s="43"/>
      <c r="W203" s="43"/>
      <c r="X203" s="43"/>
      <c r="Y203" s="47"/>
    </row>
    <row r="204" spans="1:25" x14ac:dyDescent="0.35">
      <c r="A204" s="33"/>
      <c r="B204" s="41"/>
      <c r="C204" s="42"/>
      <c r="D204" s="43"/>
      <c r="E204" s="43"/>
      <c r="F204" s="43"/>
      <c r="G204" s="42"/>
      <c r="H204" s="42"/>
      <c r="I204" s="42"/>
      <c r="J204" s="42"/>
      <c r="K204" s="42"/>
      <c r="L204" s="43"/>
      <c r="M204" s="43"/>
      <c r="N204" s="43"/>
      <c r="O204" s="43"/>
      <c r="P204" s="43"/>
      <c r="Q204" s="49"/>
      <c r="R204" s="46"/>
      <c r="S204" s="42"/>
      <c r="T204" s="42"/>
      <c r="U204" s="42"/>
      <c r="V204" s="43"/>
      <c r="W204" s="43"/>
      <c r="X204" s="43"/>
      <c r="Y204" s="47"/>
    </row>
    <row r="205" spans="1:25" x14ac:dyDescent="0.35">
      <c r="A205" s="33"/>
      <c r="B205" s="41"/>
      <c r="C205" s="42"/>
      <c r="D205" s="43"/>
      <c r="E205" s="43"/>
      <c r="F205" s="43"/>
      <c r="G205" s="42"/>
      <c r="H205" s="42"/>
      <c r="I205" s="42"/>
      <c r="J205" s="42"/>
      <c r="K205" s="42"/>
      <c r="L205" s="43"/>
      <c r="M205" s="43"/>
      <c r="N205" s="43"/>
      <c r="O205" s="43"/>
      <c r="P205" s="43"/>
      <c r="Q205" s="49"/>
      <c r="R205" s="46"/>
      <c r="S205" s="42"/>
      <c r="T205" s="42"/>
      <c r="U205" s="42"/>
      <c r="V205" s="43"/>
      <c r="W205" s="43"/>
      <c r="X205" s="43"/>
      <c r="Y205" s="47"/>
    </row>
    <row r="206" spans="1:25" x14ac:dyDescent="0.35">
      <c r="A206" s="33"/>
      <c r="B206" s="51"/>
      <c r="C206" s="52"/>
      <c r="D206" s="53"/>
      <c r="E206" s="53"/>
      <c r="F206" s="53"/>
      <c r="G206" s="52"/>
      <c r="H206" s="52"/>
      <c r="I206" s="52"/>
      <c r="J206" s="52"/>
      <c r="K206" s="52"/>
      <c r="L206" s="53"/>
      <c r="M206" s="53"/>
      <c r="N206" s="53"/>
      <c r="O206" s="53"/>
      <c r="P206" s="53"/>
      <c r="Q206" s="54"/>
      <c r="R206" s="55"/>
      <c r="S206" s="52"/>
      <c r="T206" s="52"/>
      <c r="U206" s="52"/>
      <c r="V206" s="53"/>
      <c r="W206" s="53"/>
      <c r="X206" s="53"/>
      <c r="Y206" s="56"/>
    </row>
    <row r="207" spans="1:25" x14ac:dyDescent="0.35">
      <c r="A207" s="57" t="s">
        <v>52</v>
      </c>
      <c r="B207" s="1">
        <f>COUNTIFS(D186:D206,"&gt;0")</f>
        <v>0</v>
      </c>
      <c r="C207" s="1" t="e">
        <f>SUMIFS(C186:C206,D186:D206,"&gt;0")/SUM(D186:D206)</f>
        <v>#DIV/0!</v>
      </c>
      <c r="D207" s="58"/>
      <c r="E207" s="28">
        <f>(SUMIFS(C186:C206,E186:E206,"&gt;0"))</f>
        <v>0</v>
      </c>
      <c r="F207" s="28">
        <f>(SUMIFS(C186:C206,F186:F206,"&gt;0"))</f>
        <v>0</v>
      </c>
      <c r="G207" s="1">
        <f>SUMIFS(G186:G206,D186:D206,1)</f>
        <v>0</v>
      </c>
      <c r="H207" s="1">
        <f>SUMIFS(H186:H206,D186:D206,1)</f>
        <v>0</v>
      </c>
      <c r="I207" s="1">
        <f>SUMIFS(I186:I206,D186:D206,1)</f>
        <v>0</v>
      </c>
      <c r="J207" s="1">
        <f>SUMIFS(J186:J206,D186:D206,1)</f>
        <v>0</v>
      </c>
      <c r="K207" s="1">
        <f>SUMIFS(K186:K206,D186:D206,1)</f>
        <v>0</v>
      </c>
      <c r="L207" s="1">
        <f>SUMIFS(L186:L206,D186:D206,1)</f>
        <v>0</v>
      </c>
      <c r="M207" s="1">
        <f>SUMIFS(M186:M206,D186:D206,1)</f>
        <v>0</v>
      </c>
      <c r="N207" s="1">
        <f>SUMIFS(N186:N206,D186:D206,1)</f>
        <v>0</v>
      </c>
      <c r="O207" s="1">
        <f>SUMIFS(O186:O206,D186:D206,1)</f>
        <v>0</v>
      </c>
      <c r="P207" s="1">
        <f>SUMIFS(P186:P206,D186:D206,1)</f>
        <v>0</v>
      </c>
      <c r="Q207" s="29">
        <f>SUMIFS(Q186:Q206,D186:D206,1)</f>
        <v>0</v>
      </c>
      <c r="R207" s="91">
        <f>SUM(R186:R206)</f>
        <v>0</v>
      </c>
      <c r="S207" s="93">
        <f t="shared" ref="S207:Y207" si="6">SUM(S186:S206)</f>
        <v>0</v>
      </c>
      <c r="T207" s="93">
        <f t="shared" si="6"/>
        <v>0</v>
      </c>
      <c r="U207" s="93">
        <f t="shared" si="6"/>
        <v>0</v>
      </c>
      <c r="V207" s="93">
        <f t="shared" si="6"/>
        <v>0</v>
      </c>
      <c r="W207" s="93">
        <f t="shared" si="6"/>
        <v>0</v>
      </c>
      <c r="X207" s="93">
        <f t="shared" si="6"/>
        <v>0</v>
      </c>
      <c r="Y207" s="95">
        <f t="shared" si="6"/>
        <v>0</v>
      </c>
    </row>
    <row r="208" spans="1:25" x14ac:dyDescent="0.35">
      <c r="A208" s="59" t="s">
        <v>51</v>
      </c>
      <c r="B208" s="1">
        <f>(COUNTIFS(E186:E206,"&gt;0"))+(COUNTIFS(F186:F206,"&gt;0"))</f>
        <v>0</v>
      </c>
      <c r="C208" s="2" t="e">
        <f>(SUMIFS(C186:C206,E186:E206,"&gt;0")+SUMIFS(C186:C206,F186:F206,"&gt;0"))/(SUM(E186:E206)+SUM(F186:F206))</f>
        <v>#DIV/0!</v>
      </c>
      <c r="D208" s="60"/>
      <c r="E208" s="2">
        <f>IF(E207&gt;F207,1,0)+OR(E207=F207)</f>
        <v>1</v>
      </c>
      <c r="F208" s="2">
        <f>IF(F207&gt;E207,1,0)+OR(F207=E207)</f>
        <v>1</v>
      </c>
      <c r="G208" s="2">
        <f>SUM(SUMIFS(G186:G206,E186:E206,1)+SUMIFS(G186:G206,F186:F206,1))</f>
        <v>0</v>
      </c>
      <c r="H208" s="2">
        <f>SUM(SUMIFS(H186:H206,E186:E206,1)+SUMIFS(H186:H206,F186:F206,1))</f>
        <v>0</v>
      </c>
      <c r="I208" s="2">
        <f>SUM(SUMIFS(I186:I206,E186:E206,1)+SUMIFS(I186:I206,F186:F206,1))</f>
        <v>0</v>
      </c>
      <c r="J208" s="2">
        <f>SUM(SUMIFS(J186:J206,E186:E206,1)+SUMIFS(J186:J206,F186:F206,1))</f>
        <v>0</v>
      </c>
      <c r="K208" s="2">
        <f>SUM(SUMIFS(K186:K206,E186:E206,1)+SUMIFS(K186:K206,F186:F206,1))</f>
        <v>0</v>
      </c>
      <c r="L208" s="2">
        <f>SUM(SUMIFS(L186:L206,E186:E206,1)+SUMIFS(L186:L206,F186:F206,1))</f>
        <v>0</v>
      </c>
      <c r="M208" s="2">
        <f>SUM(SUMIFS(M186:M206,E186:E206,1)+SUMIFS(M186:M206,F186:F206,1))</f>
        <v>0</v>
      </c>
      <c r="N208" s="2">
        <f>SUM(SUMIFS(N186:N206,E186:E206,1)+SUMIFS(N186:N206,F186:F206,1))</f>
        <v>0</v>
      </c>
      <c r="O208" s="2">
        <f>SUM(SUMIFS(O186:O206,E186:E206,1)+SUMIFS(O186:O206,F186:F206,1))</f>
        <v>0</v>
      </c>
      <c r="P208" s="2">
        <f>SUM(SUMIFS(P186:P206,E186:E206,1)+SUMIFS(P186:P206,F186:F206,1))</f>
        <v>0</v>
      </c>
      <c r="Q208" s="30">
        <f>SUM(SUMIFS(Q186:Q206,E186:E206,1)+SUMIFS(Q186:Q206,F186:F206,1))</f>
        <v>0</v>
      </c>
      <c r="R208" s="92"/>
      <c r="S208" s="94"/>
      <c r="T208" s="94"/>
      <c r="U208" s="94"/>
      <c r="V208" s="94"/>
      <c r="W208" s="94"/>
      <c r="X208" s="94"/>
      <c r="Y208" s="96"/>
    </row>
    <row r="209" spans="4:4" x14ac:dyDescent="0.35">
      <c r="D209" s="62" t="s">
        <v>59</v>
      </c>
    </row>
    <row r="210" spans="4:4" x14ac:dyDescent="0.35">
      <c r="D210" s="31" t="s">
        <v>28</v>
      </c>
    </row>
  </sheetData>
  <sheetProtection algorithmName="SHA-512" hashValue="bBRxvrFKHMQOk5A7mwNNMk7ZlZzIWDav45IxjkeIO6BOlJ+IlgvpujIvU8kp3kBrGulnu0RZvL1/fHn79MShcQ==" saltValue="UlTyBMa1cjz7KtDFxfJDug==" spinCount="100000" sheet="1" objects="1" scenarios="1"/>
  <mergeCells count="266">
    <mergeCell ref="R207:R208"/>
    <mergeCell ref="S207:S208"/>
    <mergeCell ref="T207:T208"/>
    <mergeCell ref="U207:U208"/>
    <mergeCell ref="V207:V208"/>
    <mergeCell ref="W207:W208"/>
    <mergeCell ref="X207:X208"/>
    <mergeCell ref="Y207:Y208"/>
    <mergeCell ref="R184:R185"/>
    <mergeCell ref="S184:S185"/>
    <mergeCell ref="T184:T185"/>
    <mergeCell ref="U184:U185"/>
    <mergeCell ref="V184:V185"/>
    <mergeCell ref="W184:W185"/>
    <mergeCell ref="A182:Y182"/>
    <mergeCell ref="A183:A185"/>
    <mergeCell ref="B183:B185"/>
    <mergeCell ref="C183:C185"/>
    <mergeCell ref="D183:F183"/>
    <mergeCell ref="G183:K183"/>
    <mergeCell ref="L183:Q183"/>
    <mergeCell ref="R183:U183"/>
    <mergeCell ref="V183:Y183"/>
    <mergeCell ref="D184:D185"/>
    <mergeCell ref="L184:L185"/>
    <mergeCell ref="M184:M185"/>
    <mergeCell ref="N184:N185"/>
    <mergeCell ref="O184:O185"/>
    <mergeCell ref="P184:P185"/>
    <mergeCell ref="Q184:Q185"/>
    <mergeCell ref="E184:F184"/>
    <mergeCell ref="G184:G185"/>
    <mergeCell ref="H184:H185"/>
    <mergeCell ref="I184:I185"/>
    <mergeCell ref="J184:J185"/>
    <mergeCell ref="K184:K185"/>
    <mergeCell ref="X184:X185"/>
    <mergeCell ref="Y184:Y185"/>
    <mergeCell ref="R176:R177"/>
    <mergeCell ref="S176:S177"/>
    <mergeCell ref="T176:T177"/>
    <mergeCell ref="U176:U177"/>
    <mergeCell ref="V176:V177"/>
    <mergeCell ref="W176:W177"/>
    <mergeCell ref="X176:X177"/>
    <mergeCell ref="Y176:Y177"/>
    <mergeCell ref="R153:R154"/>
    <mergeCell ref="S153:S154"/>
    <mergeCell ref="T153:T154"/>
    <mergeCell ref="U153:U154"/>
    <mergeCell ref="V153:V154"/>
    <mergeCell ref="W153:W154"/>
    <mergeCell ref="A151:Y151"/>
    <mergeCell ref="A152:A154"/>
    <mergeCell ref="B152:B154"/>
    <mergeCell ref="C152:C154"/>
    <mergeCell ref="D152:F152"/>
    <mergeCell ref="G152:K152"/>
    <mergeCell ref="L152:Q152"/>
    <mergeCell ref="R152:U152"/>
    <mergeCell ref="V152:Y152"/>
    <mergeCell ref="D153:D154"/>
    <mergeCell ref="L153:L154"/>
    <mergeCell ref="M153:M154"/>
    <mergeCell ref="N153:N154"/>
    <mergeCell ref="O153:O154"/>
    <mergeCell ref="P153:P154"/>
    <mergeCell ref="Q153:Q154"/>
    <mergeCell ref="E153:F153"/>
    <mergeCell ref="G153:G154"/>
    <mergeCell ref="H153:H154"/>
    <mergeCell ref="I153:I154"/>
    <mergeCell ref="J153:J154"/>
    <mergeCell ref="K153:K154"/>
    <mergeCell ref="X153:X154"/>
    <mergeCell ref="Y153:Y154"/>
    <mergeCell ref="R146:R147"/>
    <mergeCell ref="S146:S147"/>
    <mergeCell ref="T146:T147"/>
    <mergeCell ref="U146:U147"/>
    <mergeCell ref="V146:V147"/>
    <mergeCell ref="W146:W147"/>
    <mergeCell ref="X146:X147"/>
    <mergeCell ref="Y146:Y147"/>
    <mergeCell ref="R123:R124"/>
    <mergeCell ref="S123:S124"/>
    <mergeCell ref="T123:T124"/>
    <mergeCell ref="U123:U124"/>
    <mergeCell ref="V123:V124"/>
    <mergeCell ref="W123:W124"/>
    <mergeCell ref="A121:Y121"/>
    <mergeCell ref="A122:A124"/>
    <mergeCell ref="B122:B124"/>
    <mergeCell ref="C122:C124"/>
    <mergeCell ref="D122:F122"/>
    <mergeCell ref="G122:K122"/>
    <mergeCell ref="L122:Q122"/>
    <mergeCell ref="R122:U122"/>
    <mergeCell ref="V122:Y122"/>
    <mergeCell ref="D123:D124"/>
    <mergeCell ref="L123:L124"/>
    <mergeCell ref="M123:M124"/>
    <mergeCell ref="N123:N124"/>
    <mergeCell ref="O123:O124"/>
    <mergeCell ref="P123:P124"/>
    <mergeCell ref="Q123:Q124"/>
    <mergeCell ref="E123:F123"/>
    <mergeCell ref="G123:G124"/>
    <mergeCell ref="H123:H124"/>
    <mergeCell ref="I123:I124"/>
    <mergeCell ref="J123:J124"/>
    <mergeCell ref="K123:K124"/>
    <mergeCell ref="X123:X124"/>
    <mergeCell ref="Y123:Y124"/>
    <mergeCell ref="R116:R117"/>
    <mergeCell ref="S116:S117"/>
    <mergeCell ref="T116:T117"/>
    <mergeCell ref="U116:U117"/>
    <mergeCell ref="V116:V117"/>
    <mergeCell ref="W116:W117"/>
    <mergeCell ref="X116:X117"/>
    <mergeCell ref="Y116:Y117"/>
    <mergeCell ref="R93:R94"/>
    <mergeCell ref="S93:S94"/>
    <mergeCell ref="T93:T94"/>
    <mergeCell ref="U93:U94"/>
    <mergeCell ref="V93:V94"/>
    <mergeCell ref="W93:W94"/>
    <mergeCell ref="A91:Y91"/>
    <mergeCell ref="A92:A94"/>
    <mergeCell ref="B92:B94"/>
    <mergeCell ref="C92:C94"/>
    <mergeCell ref="D92:F92"/>
    <mergeCell ref="G92:K92"/>
    <mergeCell ref="L92:Q92"/>
    <mergeCell ref="R92:U92"/>
    <mergeCell ref="V92:Y92"/>
    <mergeCell ref="D93:D94"/>
    <mergeCell ref="L93:L94"/>
    <mergeCell ref="M93:M94"/>
    <mergeCell ref="N93:N94"/>
    <mergeCell ref="O93:O94"/>
    <mergeCell ref="P93:P94"/>
    <mergeCell ref="Q93:Q94"/>
    <mergeCell ref="E93:F93"/>
    <mergeCell ref="G93:G94"/>
    <mergeCell ref="H93:H94"/>
    <mergeCell ref="I93:I94"/>
    <mergeCell ref="J93:J94"/>
    <mergeCell ref="K93:K94"/>
    <mergeCell ref="X93:X94"/>
    <mergeCell ref="Y93:Y94"/>
    <mergeCell ref="R86:R87"/>
    <mergeCell ref="S86:S87"/>
    <mergeCell ref="T86:T87"/>
    <mergeCell ref="U86:U87"/>
    <mergeCell ref="V86:V87"/>
    <mergeCell ref="W86:W87"/>
    <mergeCell ref="X86:X87"/>
    <mergeCell ref="Y86:Y87"/>
    <mergeCell ref="R63:R64"/>
    <mergeCell ref="S63:S64"/>
    <mergeCell ref="T63:T64"/>
    <mergeCell ref="U63:U64"/>
    <mergeCell ref="V63:V64"/>
    <mergeCell ref="W63:W64"/>
    <mergeCell ref="A61:Y61"/>
    <mergeCell ref="A62:A64"/>
    <mergeCell ref="B62:B64"/>
    <mergeCell ref="C62:C64"/>
    <mergeCell ref="D62:F62"/>
    <mergeCell ref="G62:K62"/>
    <mergeCell ref="L62:Q62"/>
    <mergeCell ref="R62:U62"/>
    <mergeCell ref="V62:Y62"/>
    <mergeCell ref="D63:D64"/>
    <mergeCell ref="L63:L64"/>
    <mergeCell ref="M63:M64"/>
    <mergeCell ref="N63:N64"/>
    <mergeCell ref="O63:O64"/>
    <mergeCell ref="P63:P64"/>
    <mergeCell ref="Q63:Q64"/>
    <mergeCell ref="E63:F63"/>
    <mergeCell ref="G63:G64"/>
    <mergeCell ref="H63:H64"/>
    <mergeCell ref="I63:I64"/>
    <mergeCell ref="J63:J64"/>
    <mergeCell ref="K63:K64"/>
    <mergeCell ref="X63:X64"/>
    <mergeCell ref="Y63:Y64"/>
    <mergeCell ref="R56:R57"/>
    <mergeCell ref="S56:S57"/>
    <mergeCell ref="T56:T57"/>
    <mergeCell ref="U56:U57"/>
    <mergeCell ref="V56:V57"/>
    <mergeCell ref="W56:W57"/>
    <mergeCell ref="X56:X57"/>
    <mergeCell ref="Y56:Y57"/>
    <mergeCell ref="R33:R34"/>
    <mergeCell ref="S33:S34"/>
    <mergeCell ref="T33:T34"/>
    <mergeCell ref="U33:U34"/>
    <mergeCell ref="V33:V34"/>
    <mergeCell ref="W33:W34"/>
    <mergeCell ref="A31:Y31"/>
    <mergeCell ref="A32:A34"/>
    <mergeCell ref="B32:B34"/>
    <mergeCell ref="C32:C34"/>
    <mergeCell ref="D32:F32"/>
    <mergeCell ref="G32:K32"/>
    <mergeCell ref="L32:Q32"/>
    <mergeCell ref="R32:U32"/>
    <mergeCell ref="V32:Y32"/>
    <mergeCell ref="D33:D34"/>
    <mergeCell ref="L33:L34"/>
    <mergeCell ref="M33:M34"/>
    <mergeCell ref="N33:N34"/>
    <mergeCell ref="O33:O34"/>
    <mergeCell ref="P33:P34"/>
    <mergeCell ref="Q33:Q34"/>
    <mergeCell ref="E33:F33"/>
    <mergeCell ref="G33:G34"/>
    <mergeCell ref="H33:H34"/>
    <mergeCell ref="I33:I34"/>
    <mergeCell ref="J33:J34"/>
    <mergeCell ref="K33:K34"/>
    <mergeCell ref="X33:X34"/>
    <mergeCell ref="Y33:Y34"/>
    <mergeCell ref="R26:R27"/>
    <mergeCell ref="S26:S27"/>
    <mergeCell ref="T26:T27"/>
    <mergeCell ref="U26:U27"/>
    <mergeCell ref="V26:V27"/>
    <mergeCell ref="W26:W27"/>
    <mergeCell ref="X26:X27"/>
    <mergeCell ref="Y26:Y27"/>
    <mergeCell ref="R3:R4"/>
    <mergeCell ref="S3:S4"/>
    <mergeCell ref="T3:T4"/>
    <mergeCell ref="U3:U4"/>
    <mergeCell ref="V3:V4"/>
    <mergeCell ref="W3:W4"/>
    <mergeCell ref="A1:Y1"/>
    <mergeCell ref="A2:A4"/>
    <mergeCell ref="B2:B4"/>
    <mergeCell ref="C2:C4"/>
    <mergeCell ref="D2:F2"/>
    <mergeCell ref="G2:K2"/>
    <mergeCell ref="L2:Q2"/>
    <mergeCell ref="R2:U2"/>
    <mergeCell ref="V2:Y2"/>
    <mergeCell ref="D3:D4"/>
    <mergeCell ref="L3:L4"/>
    <mergeCell ref="M3:M4"/>
    <mergeCell ref="N3:N4"/>
    <mergeCell ref="O3:O4"/>
    <mergeCell ref="P3:P4"/>
    <mergeCell ref="Q3:Q4"/>
    <mergeCell ref="E3:F3"/>
    <mergeCell ref="G3:G4"/>
    <mergeCell ref="H3:H4"/>
    <mergeCell ref="I3:I4"/>
    <mergeCell ref="J3:J4"/>
    <mergeCell ref="K3:K4"/>
    <mergeCell ref="X3:X4"/>
    <mergeCell ref="Y3:Y4"/>
  </mergeCells>
  <dataValidations count="1">
    <dataValidation type="whole" allowBlank="1" showInputMessage="1" showErrorMessage="1" errorTitle="Skriv 1 for  terreng og jaktform" error="Skriv inn &quot;1&quot; på ett og kun ett alternativ under &quot;Terreng og jaktform&quot;" sqref="D186:F206 D35:F55 D65:F85 D95:F115 D125:F145 D155:F175 D5:F25">
      <formula1>1</formula1>
      <formula2>1</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0"/>
  <sheetViews>
    <sheetView topLeftCell="A175" workbookViewId="0">
      <selection activeCell="E186" sqref="E186"/>
    </sheetView>
  </sheetViews>
  <sheetFormatPr defaultColWidth="11.453125" defaultRowHeight="14.5" x14ac:dyDescent="0.35"/>
  <cols>
    <col min="1" max="1" width="31.453125" style="31" customWidth="1"/>
    <col min="2" max="2" width="14.54296875" style="31" bestFit="1" customWidth="1"/>
    <col min="3" max="3" width="17.26953125" style="31" bestFit="1" customWidth="1"/>
    <col min="4" max="4" width="10.1796875" style="31" customWidth="1"/>
    <col min="5" max="5" width="10.81640625" style="31" customWidth="1"/>
    <col min="6" max="6" width="12.7265625" style="31" customWidth="1"/>
    <col min="7" max="7" width="10.453125" style="31" bestFit="1" customWidth="1"/>
    <col min="8" max="8" width="10.26953125" style="31" bestFit="1" customWidth="1"/>
    <col min="9" max="9" width="5.54296875" style="31" bestFit="1" customWidth="1"/>
    <col min="10" max="10" width="4.7265625" style="31" bestFit="1" customWidth="1"/>
    <col min="11" max="11" width="7" style="31" bestFit="1" customWidth="1"/>
    <col min="12" max="12" width="9.1796875" style="31" bestFit="1" customWidth="1"/>
    <col min="13" max="13" width="9.26953125" style="31" bestFit="1" customWidth="1"/>
    <col min="14" max="14" width="10.7265625" style="31" bestFit="1" customWidth="1"/>
    <col min="15" max="15" width="11" style="31" bestFit="1" customWidth="1"/>
    <col min="16" max="16" width="12.1796875" style="31" bestFit="1" customWidth="1"/>
    <col min="17" max="17" width="12.453125" style="31" bestFit="1" customWidth="1"/>
    <col min="18" max="18" width="5.453125" style="31" bestFit="1" customWidth="1"/>
    <col min="19" max="19" width="3.7265625" style="31" bestFit="1" customWidth="1"/>
    <col min="20" max="20" width="5.1796875" style="31" bestFit="1" customWidth="1"/>
    <col min="21" max="21" width="7" style="31" bestFit="1" customWidth="1"/>
    <col min="22" max="22" width="5.7265625" style="31" bestFit="1" customWidth="1"/>
    <col min="23" max="23" width="4.54296875" style="31" bestFit="1" customWidth="1"/>
    <col min="24" max="24" width="6.81640625" style="31" bestFit="1" customWidth="1"/>
    <col min="25" max="25" width="4" style="31" bestFit="1" customWidth="1"/>
    <col min="26" max="16384" width="11.453125" style="31"/>
  </cols>
  <sheetData>
    <row r="1" spans="1:25" ht="15.5" x14ac:dyDescent="0.35">
      <c r="A1" s="66" t="s">
        <v>50</v>
      </c>
      <c r="B1" s="67"/>
      <c r="C1" s="67"/>
      <c r="D1" s="67"/>
      <c r="E1" s="67"/>
      <c r="F1" s="67"/>
      <c r="G1" s="67"/>
      <c r="H1" s="67"/>
      <c r="I1" s="67"/>
      <c r="J1" s="67"/>
      <c r="K1" s="67"/>
      <c r="L1" s="67"/>
      <c r="M1" s="67"/>
      <c r="N1" s="67"/>
      <c r="O1" s="67"/>
      <c r="P1" s="67"/>
      <c r="Q1" s="67"/>
      <c r="R1" s="67"/>
      <c r="S1" s="67"/>
      <c r="T1" s="67"/>
      <c r="U1" s="67"/>
      <c r="V1" s="67"/>
      <c r="W1" s="67"/>
      <c r="X1" s="67"/>
      <c r="Y1" s="68"/>
    </row>
    <row r="2" spans="1:25" ht="15" customHeight="1" x14ac:dyDescent="0.35">
      <c r="A2" s="69" t="s">
        <v>53</v>
      </c>
      <c r="B2" s="71" t="s">
        <v>0</v>
      </c>
      <c r="C2" s="74" t="s">
        <v>1</v>
      </c>
      <c r="D2" s="77" t="s">
        <v>2</v>
      </c>
      <c r="E2" s="78"/>
      <c r="F2" s="78"/>
      <c r="G2" s="79" t="s">
        <v>3</v>
      </c>
      <c r="H2" s="80"/>
      <c r="I2" s="80"/>
      <c r="J2" s="80"/>
      <c r="K2" s="81"/>
      <c r="L2" s="78" t="s">
        <v>4</v>
      </c>
      <c r="M2" s="78"/>
      <c r="N2" s="78"/>
      <c r="O2" s="78"/>
      <c r="P2" s="78"/>
      <c r="Q2" s="82"/>
      <c r="R2" s="83" t="s">
        <v>5</v>
      </c>
      <c r="S2" s="84"/>
      <c r="T2" s="84"/>
      <c r="U2" s="84"/>
      <c r="V2" s="78" t="s">
        <v>6</v>
      </c>
      <c r="W2" s="78"/>
      <c r="X2" s="78"/>
      <c r="Y2" s="82"/>
    </row>
    <row r="3" spans="1:25" x14ac:dyDescent="0.35">
      <c r="A3" s="69"/>
      <c r="B3" s="72"/>
      <c r="C3" s="75"/>
      <c r="D3" s="85" t="s">
        <v>7</v>
      </c>
      <c r="E3" s="72" t="s">
        <v>8</v>
      </c>
      <c r="F3" s="72"/>
      <c r="G3" s="75" t="s">
        <v>58</v>
      </c>
      <c r="H3" s="75" t="s">
        <v>9</v>
      </c>
      <c r="I3" s="89" t="s">
        <v>10</v>
      </c>
      <c r="J3" s="89" t="s">
        <v>11</v>
      </c>
      <c r="K3" s="89" t="s">
        <v>12</v>
      </c>
      <c r="L3" s="72" t="s">
        <v>13</v>
      </c>
      <c r="M3" s="72" t="s">
        <v>14</v>
      </c>
      <c r="N3" s="72" t="s">
        <v>15</v>
      </c>
      <c r="O3" s="72" t="s">
        <v>16</v>
      </c>
      <c r="P3" s="72" t="s">
        <v>17</v>
      </c>
      <c r="Q3" s="87" t="s">
        <v>18</v>
      </c>
      <c r="R3" s="97" t="s">
        <v>19</v>
      </c>
      <c r="S3" s="89" t="s">
        <v>20</v>
      </c>
      <c r="T3" s="89" t="s">
        <v>21</v>
      </c>
      <c r="U3" s="89" t="s">
        <v>12</v>
      </c>
      <c r="V3" s="72" t="s">
        <v>22</v>
      </c>
      <c r="W3" s="72" t="s">
        <v>23</v>
      </c>
      <c r="X3" s="72" t="s">
        <v>24</v>
      </c>
      <c r="Y3" s="87" t="s">
        <v>25</v>
      </c>
    </row>
    <row r="4" spans="1:25" ht="15" thickBot="1" x14ac:dyDescent="0.4">
      <c r="A4" s="70"/>
      <c r="B4" s="73"/>
      <c r="C4" s="76"/>
      <c r="D4" s="86"/>
      <c r="E4" s="32" t="s">
        <v>26</v>
      </c>
      <c r="F4" s="32" t="s">
        <v>27</v>
      </c>
      <c r="G4" s="76"/>
      <c r="H4" s="76"/>
      <c r="I4" s="90"/>
      <c r="J4" s="90"/>
      <c r="K4" s="90"/>
      <c r="L4" s="73"/>
      <c r="M4" s="73"/>
      <c r="N4" s="73"/>
      <c r="O4" s="73"/>
      <c r="P4" s="73"/>
      <c r="Q4" s="88"/>
      <c r="R4" s="98"/>
      <c r="S4" s="90"/>
      <c r="T4" s="90"/>
      <c r="U4" s="90"/>
      <c r="V4" s="73"/>
      <c r="W4" s="73"/>
      <c r="X4" s="73"/>
      <c r="Y4" s="88"/>
    </row>
    <row r="5" spans="1:25" x14ac:dyDescent="0.35">
      <c r="A5" s="33"/>
      <c r="B5" s="34"/>
      <c r="C5" s="35"/>
      <c r="D5" s="36"/>
      <c r="E5" s="36"/>
      <c r="F5" s="36"/>
      <c r="G5" s="35"/>
      <c r="H5" s="35"/>
      <c r="I5" s="35"/>
      <c r="J5" s="35"/>
      <c r="K5" s="35"/>
      <c r="L5" s="37"/>
      <c r="M5" s="37"/>
      <c r="N5" s="37"/>
      <c r="O5" s="37"/>
      <c r="P5" s="37"/>
      <c r="Q5" s="38"/>
      <c r="R5" s="39"/>
      <c r="S5" s="35"/>
      <c r="T5" s="35"/>
      <c r="U5" s="35"/>
      <c r="V5" s="36"/>
      <c r="W5" s="36"/>
      <c r="X5" s="36"/>
      <c r="Y5" s="40"/>
    </row>
    <row r="6" spans="1:25" x14ac:dyDescent="0.35">
      <c r="A6" s="33"/>
      <c r="B6" s="41"/>
      <c r="C6" s="42"/>
      <c r="D6" s="43"/>
      <c r="E6" s="43"/>
      <c r="F6" s="43"/>
      <c r="G6" s="42"/>
      <c r="H6" s="42"/>
      <c r="I6" s="42"/>
      <c r="J6" s="42"/>
      <c r="K6" s="42"/>
      <c r="L6" s="44"/>
      <c r="M6" s="44"/>
      <c r="N6" s="44"/>
      <c r="O6" s="44"/>
      <c r="P6" s="44"/>
      <c r="Q6" s="45"/>
      <c r="R6" s="46"/>
      <c r="S6" s="42"/>
      <c r="T6" s="42"/>
      <c r="U6" s="42"/>
      <c r="V6" s="43"/>
      <c r="W6" s="43"/>
      <c r="X6" s="43"/>
      <c r="Y6" s="47"/>
    </row>
    <row r="7" spans="1:25" x14ac:dyDescent="0.35">
      <c r="A7" s="33"/>
      <c r="B7" s="41"/>
      <c r="C7" s="42"/>
      <c r="D7" s="43"/>
      <c r="E7" s="43"/>
      <c r="F7" s="43"/>
      <c r="G7" s="42"/>
      <c r="H7" s="42"/>
      <c r="I7" s="42"/>
      <c r="J7" s="42"/>
      <c r="K7" s="42"/>
      <c r="L7" s="44"/>
      <c r="M7" s="44"/>
      <c r="N7" s="44"/>
      <c r="O7" s="44"/>
      <c r="P7" s="44"/>
      <c r="Q7" s="45"/>
      <c r="R7" s="46"/>
      <c r="S7" s="42"/>
      <c r="T7" s="42"/>
      <c r="U7" s="42"/>
      <c r="V7" s="44"/>
      <c r="W7" s="44"/>
      <c r="X7" s="44"/>
      <c r="Y7" s="48"/>
    </row>
    <row r="8" spans="1:25" x14ac:dyDescent="0.35">
      <c r="A8" s="33"/>
      <c r="B8" s="41"/>
      <c r="C8" s="42"/>
      <c r="D8" s="43"/>
      <c r="E8" s="43"/>
      <c r="F8" s="43"/>
      <c r="G8" s="42"/>
      <c r="H8" s="42"/>
      <c r="I8" s="42"/>
      <c r="J8" s="42"/>
      <c r="K8" s="42"/>
      <c r="L8" s="44"/>
      <c r="M8" s="44"/>
      <c r="N8" s="44"/>
      <c r="O8" s="44"/>
      <c r="P8" s="44"/>
      <c r="Q8" s="45"/>
      <c r="R8" s="46"/>
      <c r="S8" s="42"/>
      <c r="T8" s="42"/>
      <c r="U8" s="42"/>
      <c r="V8" s="43"/>
      <c r="W8" s="43"/>
      <c r="X8" s="43"/>
      <c r="Y8" s="47"/>
    </row>
    <row r="9" spans="1:25" x14ac:dyDescent="0.35">
      <c r="A9" s="33"/>
      <c r="B9" s="41"/>
      <c r="C9" s="42"/>
      <c r="D9" s="43"/>
      <c r="E9" s="43"/>
      <c r="F9" s="43"/>
      <c r="G9" s="42"/>
      <c r="H9" s="42"/>
      <c r="I9" s="42"/>
      <c r="J9" s="42"/>
      <c r="K9" s="42"/>
      <c r="L9" s="44"/>
      <c r="M9" s="44"/>
      <c r="N9" s="44"/>
      <c r="O9" s="44"/>
      <c r="P9" s="44"/>
      <c r="Q9" s="45"/>
      <c r="R9" s="46"/>
      <c r="S9" s="42"/>
      <c r="T9" s="42"/>
      <c r="U9" s="42"/>
      <c r="V9" s="43"/>
      <c r="W9" s="43"/>
      <c r="X9" s="43"/>
      <c r="Y9" s="47"/>
    </row>
    <row r="10" spans="1:25" x14ac:dyDescent="0.35">
      <c r="A10" s="33"/>
      <c r="B10" s="41"/>
      <c r="C10" s="42"/>
      <c r="D10" s="43"/>
      <c r="E10" s="43"/>
      <c r="F10" s="43"/>
      <c r="G10" s="42"/>
      <c r="H10" s="42"/>
      <c r="I10" s="42"/>
      <c r="J10" s="42"/>
      <c r="K10" s="42"/>
      <c r="L10" s="44"/>
      <c r="M10" s="44"/>
      <c r="N10" s="44"/>
      <c r="O10" s="44"/>
      <c r="P10" s="44"/>
      <c r="Q10" s="45"/>
      <c r="R10" s="46"/>
      <c r="S10" s="42"/>
      <c r="T10" s="42"/>
      <c r="U10" s="42"/>
      <c r="V10" s="43"/>
      <c r="W10" s="43"/>
      <c r="X10" s="43"/>
      <c r="Y10" s="47"/>
    </row>
    <row r="11" spans="1:25" x14ac:dyDescent="0.35">
      <c r="A11" s="33"/>
      <c r="B11" s="34"/>
      <c r="C11" s="35"/>
      <c r="D11" s="36"/>
      <c r="E11" s="36"/>
      <c r="F11" s="36"/>
      <c r="G11" s="35"/>
      <c r="H11" s="35"/>
      <c r="I11" s="35"/>
      <c r="J11" s="35"/>
      <c r="K11" s="35"/>
      <c r="L11" s="37"/>
      <c r="M11" s="37"/>
      <c r="N11" s="37"/>
      <c r="O11" s="37"/>
      <c r="P11" s="37"/>
      <c r="Q11" s="38"/>
      <c r="R11" s="39"/>
      <c r="S11" s="35"/>
      <c r="T11" s="35"/>
      <c r="U11" s="35"/>
      <c r="V11" s="36"/>
      <c r="W11" s="36"/>
      <c r="X11" s="36"/>
      <c r="Y11" s="40"/>
    </row>
    <row r="12" spans="1:25" x14ac:dyDescent="0.35">
      <c r="A12" s="33"/>
      <c r="B12" s="41"/>
      <c r="C12" s="42"/>
      <c r="D12" s="43"/>
      <c r="E12" s="43"/>
      <c r="F12" s="43"/>
      <c r="G12" s="42"/>
      <c r="H12" s="42"/>
      <c r="I12" s="42"/>
      <c r="J12" s="42"/>
      <c r="K12" s="42"/>
      <c r="L12" s="44"/>
      <c r="M12" s="44"/>
      <c r="N12" s="44"/>
      <c r="O12" s="44"/>
      <c r="P12" s="44"/>
      <c r="Q12" s="45"/>
      <c r="R12" s="46"/>
      <c r="S12" s="42"/>
      <c r="T12" s="42"/>
      <c r="U12" s="42"/>
      <c r="V12" s="43"/>
      <c r="W12" s="43"/>
      <c r="X12" s="43"/>
      <c r="Y12" s="47"/>
    </row>
    <row r="13" spans="1:25" x14ac:dyDescent="0.35">
      <c r="A13" s="33"/>
      <c r="B13" s="41"/>
      <c r="C13" s="42"/>
      <c r="D13" s="43"/>
      <c r="E13" s="43"/>
      <c r="F13" s="43"/>
      <c r="G13" s="42"/>
      <c r="H13" s="42"/>
      <c r="I13" s="42"/>
      <c r="J13" s="42"/>
      <c r="K13" s="42"/>
      <c r="L13" s="43"/>
      <c r="M13" s="43"/>
      <c r="N13" s="43"/>
      <c r="O13" s="43"/>
      <c r="P13" s="43"/>
      <c r="Q13" s="49"/>
      <c r="R13" s="46"/>
      <c r="S13" s="42"/>
      <c r="T13" s="42"/>
      <c r="U13" s="42"/>
      <c r="V13" s="43"/>
      <c r="W13" s="43"/>
      <c r="X13" s="43"/>
      <c r="Y13" s="47"/>
    </row>
    <row r="14" spans="1:25" x14ac:dyDescent="0.35">
      <c r="A14" s="33"/>
      <c r="B14" s="41"/>
      <c r="C14" s="42"/>
      <c r="D14" s="43"/>
      <c r="E14" s="43"/>
      <c r="F14" s="43"/>
      <c r="G14" s="42"/>
      <c r="H14" s="42"/>
      <c r="I14" s="42"/>
      <c r="J14" s="42"/>
      <c r="K14" s="42"/>
      <c r="L14" s="43"/>
      <c r="M14" s="43"/>
      <c r="N14" s="43"/>
      <c r="O14" s="43"/>
      <c r="P14" s="43"/>
      <c r="Q14" s="49"/>
      <c r="R14" s="46"/>
      <c r="S14" s="42"/>
      <c r="T14" s="42"/>
      <c r="U14" s="42"/>
      <c r="V14" s="43"/>
      <c r="W14" s="43"/>
      <c r="X14" s="43"/>
      <c r="Y14" s="47"/>
    </row>
    <row r="15" spans="1:25" x14ac:dyDescent="0.35">
      <c r="A15" s="33"/>
      <c r="B15" s="34"/>
      <c r="C15" s="35"/>
      <c r="D15" s="36"/>
      <c r="E15" s="36"/>
      <c r="F15" s="36"/>
      <c r="G15" s="35"/>
      <c r="H15" s="35"/>
      <c r="I15" s="35"/>
      <c r="J15" s="35"/>
      <c r="K15" s="35"/>
      <c r="L15" s="36"/>
      <c r="M15" s="36"/>
      <c r="N15" s="36"/>
      <c r="O15" s="36"/>
      <c r="P15" s="36"/>
      <c r="Q15" s="50"/>
      <c r="R15" s="39"/>
      <c r="S15" s="35"/>
      <c r="T15" s="35"/>
      <c r="U15" s="35"/>
      <c r="V15" s="36"/>
      <c r="W15" s="36"/>
      <c r="X15" s="36"/>
      <c r="Y15" s="40"/>
    </row>
    <row r="16" spans="1:25" x14ac:dyDescent="0.35">
      <c r="A16" s="33"/>
      <c r="B16" s="41"/>
      <c r="C16" s="42"/>
      <c r="D16" s="43"/>
      <c r="E16" s="43"/>
      <c r="F16" s="43"/>
      <c r="G16" s="42"/>
      <c r="H16" s="42"/>
      <c r="I16" s="42"/>
      <c r="J16" s="42"/>
      <c r="K16" s="42"/>
      <c r="L16" s="43"/>
      <c r="M16" s="43"/>
      <c r="N16" s="43"/>
      <c r="O16" s="43"/>
      <c r="P16" s="43"/>
      <c r="Q16" s="49"/>
      <c r="R16" s="46"/>
      <c r="S16" s="42"/>
      <c r="T16" s="42"/>
      <c r="U16" s="42"/>
      <c r="V16" s="43"/>
      <c r="W16" s="43"/>
      <c r="X16" s="43"/>
      <c r="Y16" s="47"/>
    </row>
    <row r="17" spans="1:25" x14ac:dyDescent="0.35">
      <c r="A17" s="33"/>
      <c r="B17" s="41"/>
      <c r="C17" s="42"/>
      <c r="D17" s="43"/>
      <c r="E17" s="43"/>
      <c r="F17" s="43"/>
      <c r="G17" s="42"/>
      <c r="H17" s="42"/>
      <c r="I17" s="42"/>
      <c r="J17" s="42"/>
      <c r="K17" s="42"/>
      <c r="L17" s="43"/>
      <c r="M17" s="43"/>
      <c r="N17" s="43"/>
      <c r="O17" s="43"/>
      <c r="P17" s="43"/>
      <c r="Q17" s="49"/>
      <c r="R17" s="46"/>
      <c r="S17" s="42"/>
      <c r="T17" s="42"/>
      <c r="U17" s="42"/>
      <c r="V17" s="43"/>
      <c r="W17" s="43"/>
      <c r="X17" s="43"/>
      <c r="Y17" s="47"/>
    </row>
    <row r="18" spans="1:25" x14ac:dyDescent="0.35">
      <c r="A18" s="33"/>
      <c r="B18" s="41"/>
      <c r="C18" s="42"/>
      <c r="D18" s="43"/>
      <c r="E18" s="43"/>
      <c r="F18" s="43"/>
      <c r="G18" s="42"/>
      <c r="H18" s="42"/>
      <c r="I18" s="42"/>
      <c r="J18" s="42"/>
      <c r="K18" s="42"/>
      <c r="L18" s="43"/>
      <c r="M18" s="43"/>
      <c r="N18" s="43"/>
      <c r="O18" s="43"/>
      <c r="P18" s="43"/>
      <c r="Q18" s="49"/>
      <c r="R18" s="46"/>
      <c r="S18" s="42"/>
      <c r="T18" s="42"/>
      <c r="U18" s="42"/>
      <c r="V18" s="43"/>
      <c r="W18" s="43"/>
      <c r="X18" s="43"/>
      <c r="Y18" s="47"/>
    </row>
    <row r="19" spans="1:25" x14ac:dyDescent="0.35">
      <c r="A19" s="33"/>
      <c r="B19" s="41"/>
      <c r="C19" s="42"/>
      <c r="D19" s="43"/>
      <c r="E19" s="43"/>
      <c r="F19" s="43"/>
      <c r="G19" s="42"/>
      <c r="H19" s="42"/>
      <c r="I19" s="42"/>
      <c r="J19" s="42"/>
      <c r="K19" s="42"/>
      <c r="L19" s="43"/>
      <c r="M19" s="43"/>
      <c r="N19" s="43"/>
      <c r="O19" s="43"/>
      <c r="P19" s="43"/>
      <c r="Q19" s="49"/>
      <c r="R19" s="46"/>
      <c r="S19" s="42"/>
      <c r="T19" s="42"/>
      <c r="U19" s="42"/>
      <c r="V19" s="43"/>
      <c r="W19" s="43"/>
      <c r="X19" s="43"/>
      <c r="Y19" s="47"/>
    </row>
    <row r="20" spans="1:25" x14ac:dyDescent="0.35">
      <c r="A20" s="33"/>
      <c r="B20" s="41"/>
      <c r="C20" s="42"/>
      <c r="D20" s="43"/>
      <c r="E20" s="43"/>
      <c r="F20" s="43"/>
      <c r="G20" s="42"/>
      <c r="H20" s="42"/>
      <c r="I20" s="42"/>
      <c r="J20" s="42"/>
      <c r="K20" s="42"/>
      <c r="L20" s="43"/>
      <c r="M20" s="43"/>
      <c r="N20" s="43"/>
      <c r="O20" s="43"/>
      <c r="P20" s="43"/>
      <c r="Q20" s="49"/>
      <c r="R20" s="46"/>
      <c r="S20" s="42"/>
      <c r="T20" s="42"/>
      <c r="U20" s="42"/>
      <c r="V20" s="43"/>
      <c r="W20" s="43"/>
      <c r="X20" s="43"/>
      <c r="Y20" s="47"/>
    </row>
    <row r="21" spans="1:25" x14ac:dyDescent="0.35">
      <c r="A21" s="33"/>
      <c r="B21" s="34"/>
      <c r="C21" s="35"/>
      <c r="D21" s="36"/>
      <c r="E21" s="36"/>
      <c r="F21" s="36"/>
      <c r="G21" s="35"/>
      <c r="H21" s="35"/>
      <c r="I21" s="35"/>
      <c r="J21" s="35"/>
      <c r="K21" s="35"/>
      <c r="L21" s="36"/>
      <c r="M21" s="36"/>
      <c r="N21" s="36"/>
      <c r="O21" s="36"/>
      <c r="P21" s="36"/>
      <c r="Q21" s="50"/>
      <c r="R21" s="39"/>
      <c r="S21" s="35"/>
      <c r="T21" s="35"/>
      <c r="U21" s="35"/>
      <c r="V21" s="36"/>
      <c r="W21" s="36"/>
      <c r="X21" s="36"/>
      <c r="Y21" s="40"/>
    </row>
    <row r="22" spans="1:25" x14ac:dyDescent="0.35">
      <c r="A22" s="33"/>
      <c r="B22" s="41"/>
      <c r="C22" s="42"/>
      <c r="D22" s="43"/>
      <c r="E22" s="43"/>
      <c r="F22" s="43"/>
      <c r="G22" s="42"/>
      <c r="H22" s="42"/>
      <c r="I22" s="42"/>
      <c r="J22" s="42"/>
      <c r="K22" s="42"/>
      <c r="L22" s="43"/>
      <c r="M22" s="43"/>
      <c r="N22" s="43"/>
      <c r="O22" s="43"/>
      <c r="P22" s="43"/>
      <c r="Q22" s="49"/>
      <c r="R22" s="46"/>
      <c r="S22" s="42"/>
      <c r="T22" s="42"/>
      <c r="U22" s="42"/>
      <c r="V22" s="43"/>
      <c r="W22" s="43"/>
      <c r="X22" s="43"/>
      <c r="Y22" s="47"/>
    </row>
    <row r="23" spans="1:25" x14ac:dyDescent="0.35">
      <c r="A23" s="33"/>
      <c r="B23" s="41"/>
      <c r="C23" s="42"/>
      <c r="D23" s="43"/>
      <c r="E23" s="43"/>
      <c r="F23" s="43"/>
      <c r="G23" s="42"/>
      <c r="H23" s="42"/>
      <c r="I23" s="42"/>
      <c r="J23" s="42"/>
      <c r="K23" s="42"/>
      <c r="L23" s="43"/>
      <c r="M23" s="43"/>
      <c r="N23" s="43"/>
      <c r="O23" s="43"/>
      <c r="P23" s="43"/>
      <c r="Q23" s="49"/>
      <c r="R23" s="46"/>
      <c r="S23" s="42"/>
      <c r="T23" s="42"/>
      <c r="U23" s="42"/>
      <c r="V23" s="43"/>
      <c r="W23" s="43"/>
      <c r="X23" s="43"/>
      <c r="Y23" s="47"/>
    </row>
    <row r="24" spans="1:25" x14ac:dyDescent="0.35">
      <c r="A24" s="33"/>
      <c r="B24" s="41"/>
      <c r="C24" s="42"/>
      <c r="D24" s="43"/>
      <c r="E24" s="43"/>
      <c r="F24" s="43"/>
      <c r="G24" s="42"/>
      <c r="H24" s="42"/>
      <c r="I24" s="42"/>
      <c r="J24" s="42"/>
      <c r="K24" s="42"/>
      <c r="L24" s="43"/>
      <c r="M24" s="43"/>
      <c r="N24" s="43"/>
      <c r="O24" s="43"/>
      <c r="P24" s="43"/>
      <c r="Q24" s="49"/>
      <c r="R24" s="46"/>
      <c r="S24" s="42"/>
      <c r="T24" s="42"/>
      <c r="U24" s="42"/>
      <c r="V24" s="43"/>
      <c r="W24" s="43"/>
      <c r="X24" s="43"/>
      <c r="Y24" s="47"/>
    </row>
    <row r="25" spans="1:25" x14ac:dyDescent="0.35">
      <c r="A25" s="33"/>
      <c r="B25" s="51"/>
      <c r="C25" s="52"/>
      <c r="D25" s="53"/>
      <c r="E25" s="53"/>
      <c r="F25" s="53"/>
      <c r="G25" s="52"/>
      <c r="H25" s="52"/>
      <c r="I25" s="52"/>
      <c r="J25" s="52"/>
      <c r="K25" s="52"/>
      <c r="L25" s="53"/>
      <c r="M25" s="53"/>
      <c r="N25" s="53"/>
      <c r="O25" s="53"/>
      <c r="P25" s="53"/>
      <c r="Q25" s="54"/>
      <c r="R25" s="55"/>
      <c r="S25" s="52"/>
      <c r="T25" s="52"/>
      <c r="U25" s="52"/>
      <c r="V25" s="53"/>
      <c r="W25" s="53"/>
      <c r="X25" s="53"/>
      <c r="Y25" s="56"/>
    </row>
    <row r="26" spans="1:25" x14ac:dyDescent="0.35">
      <c r="A26" s="57" t="s">
        <v>52</v>
      </c>
      <c r="B26" s="1">
        <f>COUNTIFS(D5:D25,"&gt;0")</f>
        <v>0</v>
      </c>
      <c r="C26" s="1" t="e">
        <f>SUMIFS(C5:C25,D5:D25,"&gt;0")/SUM(D5:D25)</f>
        <v>#DIV/0!</v>
      </c>
      <c r="D26" s="58"/>
      <c r="E26" s="28">
        <f>(SUMIFS(C5:C25,E5:E25,"&gt;0"))</f>
        <v>0</v>
      </c>
      <c r="F26" s="28">
        <f>(SUMIFS(C5:C25,F5:F25,"&gt;0"))</f>
        <v>0</v>
      </c>
      <c r="G26" s="1">
        <f>SUMIFS(G5:G25,D5:D25,1)</f>
        <v>0</v>
      </c>
      <c r="H26" s="1">
        <f>SUMIFS(H5:H25,D5:D25,1)</f>
        <v>0</v>
      </c>
      <c r="I26" s="1">
        <f>SUMIFS(I5:I25,D5:D25,1)</f>
        <v>0</v>
      </c>
      <c r="J26" s="1">
        <f>SUMIFS(J5:J25,D5:D25,1)</f>
        <v>0</v>
      </c>
      <c r="K26" s="1">
        <f>SUMIFS(K5:K25,D5:D25,1)</f>
        <v>0</v>
      </c>
      <c r="L26" s="1">
        <f>SUMIFS(L5:L25,D5:D25,1)</f>
        <v>0</v>
      </c>
      <c r="M26" s="1">
        <f>SUMIFS(M5:M25,D5:D25,1)</f>
        <v>0</v>
      </c>
      <c r="N26" s="1">
        <f>SUMIFS(N5:N25,D5:D25,1)</f>
        <v>0</v>
      </c>
      <c r="O26" s="1">
        <f>SUMIFS(O5:O25,D5:D25,1)</f>
        <v>0</v>
      </c>
      <c r="P26" s="1">
        <f>SUMIFS(P5:P25,D5:D25,1)</f>
        <v>0</v>
      </c>
      <c r="Q26" s="29">
        <f>SUMIFS(Q5:Q25,D5:D25,1)</f>
        <v>0</v>
      </c>
      <c r="R26" s="91">
        <f>SUM(R5:R25)</f>
        <v>0</v>
      </c>
      <c r="S26" s="93">
        <f t="shared" ref="S26:Y26" si="0">SUM(S5:S25)</f>
        <v>0</v>
      </c>
      <c r="T26" s="93">
        <f t="shared" si="0"/>
        <v>0</v>
      </c>
      <c r="U26" s="93">
        <f t="shared" si="0"/>
        <v>0</v>
      </c>
      <c r="V26" s="93">
        <f t="shared" si="0"/>
        <v>0</v>
      </c>
      <c r="W26" s="93">
        <f t="shared" si="0"/>
        <v>0</v>
      </c>
      <c r="X26" s="93">
        <f t="shared" si="0"/>
        <v>0</v>
      </c>
      <c r="Y26" s="95">
        <f t="shared" si="0"/>
        <v>0</v>
      </c>
    </row>
    <row r="27" spans="1:25" x14ac:dyDescent="0.35">
      <c r="A27" s="59" t="s">
        <v>51</v>
      </c>
      <c r="B27" s="1">
        <f>(COUNTIFS(E5:E25,"&gt;0"))+(COUNTIFS(F5:F25,"&gt;0"))</f>
        <v>0</v>
      </c>
      <c r="C27" s="2" t="e">
        <f>(SUMIFS(C5:C25,E5:E25,"&gt;0")+SUMIFS(C5:C25,F5:F25,"&gt;0"))/(SUM(E5:E25)+SUM(F5:F25))</f>
        <v>#DIV/0!</v>
      </c>
      <c r="D27" s="60"/>
      <c r="E27" s="2">
        <f>IF(E26&gt;F26,1,0)+OR(E26=F26)</f>
        <v>1</v>
      </c>
      <c r="F27" s="2">
        <f>IF(F26&gt;E26,1,0)+OR(F26=E26)</f>
        <v>1</v>
      </c>
      <c r="G27" s="2">
        <f>SUM(SUMIFS(G5:G25,E5:E25,1)+SUMIFS(G5:G25,F5:F25,1))</f>
        <v>0</v>
      </c>
      <c r="H27" s="2">
        <f>SUM(SUMIFS(H5:H25,E5:E25,1)+SUMIFS(H5:H25,F5:F25,1))</f>
        <v>0</v>
      </c>
      <c r="I27" s="2">
        <f>SUM(SUMIFS(I5:I25,E5:E25,1)+SUMIFS(I5:I25,F5:F25,1))</f>
        <v>0</v>
      </c>
      <c r="J27" s="2">
        <f>SUM(SUMIFS(J5:J25,E5:E25,1)+SUMIFS(J5:J25,F5:F25,1))</f>
        <v>0</v>
      </c>
      <c r="K27" s="2">
        <f>SUM(SUMIFS(K5:K25,E5:E25,1)+SUMIFS(K5:K25,F5:F25,1))</f>
        <v>0</v>
      </c>
      <c r="L27" s="2">
        <f>SUM(SUMIFS(L5:L25,E5:E25,1)+SUMIFS(L5:L25,F5:F25,1))</f>
        <v>0</v>
      </c>
      <c r="M27" s="2">
        <f>SUM(SUMIFS(M5:M25,E5:E25,1)+SUMIFS(M5:M25,F5:F25,1))</f>
        <v>0</v>
      </c>
      <c r="N27" s="2">
        <f>SUM(SUMIFS(N5:N25,E5:E25,1)+SUMIFS(N5:N25,F5:F25,1))</f>
        <v>0</v>
      </c>
      <c r="O27" s="2">
        <f>SUM(SUMIFS(O5:O25,E5:E25,1)+SUMIFS(O5:O25,F5:F25,1))</f>
        <v>0</v>
      </c>
      <c r="P27" s="2">
        <f>SUM(SUMIFS(P5:P25,E5:E25,1)+SUMIFS(P5:P25,F5:F25,1))</f>
        <v>0</v>
      </c>
      <c r="Q27" s="30">
        <f>SUM(SUMIFS(Q5:Q25,E5:E25,1)+SUMIFS(Q5:Q25,F5:F25,1))</f>
        <v>0</v>
      </c>
      <c r="R27" s="92"/>
      <c r="S27" s="94"/>
      <c r="T27" s="94"/>
      <c r="U27" s="94"/>
      <c r="V27" s="94"/>
      <c r="W27" s="94"/>
      <c r="X27" s="94"/>
      <c r="Y27" s="96"/>
    </row>
    <row r="28" spans="1:25" x14ac:dyDescent="0.35">
      <c r="D28" s="62" t="s">
        <v>59</v>
      </c>
    </row>
    <row r="29" spans="1:25" x14ac:dyDescent="0.35">
      <c r="D29" s="31" t="s">
        <v>28</v>
      </c>
    </row>
    <row r="30" spans="1:25" ht="15" thickBot="1" x14ac:dyDescent="0.4"/>
    <row r="31" spans="1:25" ht="15.5" x14ac:dyDescent="0.35">
      <c r="A31" s="99" t="str">
        <f>A1</f>
        <v xml:space="preserve"> NAVN PÅ JAKTFELT:                               NAVN PÅ VALD:  </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1"/>
    </row>
    <row r="32" spans="1:25" x14ac:dyDescent="0.35">
      <c r="A32" s="69" t="s">
        <v>53</v>
      </c>
      <c r="B32" s="71" t="s">
        <v>0</v>
      </c>
      <c r="C32" s="74" t="s">
        <v>1</v>
      </c>
      <c r="D32" s="77" t="s">
        <v>2</v>
      </c>
      <c r="E32" s="78"/>
      <c r="F32" s="78"/>
      <c r="G32" s="79" t="s">
        <v>3</v>
      </c>
      <c r="H32" s="80"/>
      <c r="I32" s="80"/>
      <c r="J32" s="80"/>
      <c r="K32" s="81"/>
      <c r="L32" s="78" t="s">
        <v>4</v>
      </c>
      <c r="M32" s="78"/>
      <c r="N32" s="78"/>
      <c r="O32" s="78"/>
      <c r="P32" s="78"/>
      <c r="Q32" s="82"/>
      <c r="R32" s="83" t="s">
        <v>5</v>
      </c>
      <c r="S32" s="84"/>
      <c r="T32" s="84"/>
      <c r="U32" s="84"/>
      <c r="V32" s="78" t="s">
        <v>6</v>
      </c>
      <c r="W32" s="78"/>
      <c r="X32" s="78"/>
      <c r="Y32" s="82"/>
    </row>
    <row r="33" spans="1:25" x14ac:dyDescent="0.35">
      <c r="A33" s="69"/>
      <c r="B33" s="72"/>
      <c r="C33" s="75"/>
      <c r="D33" s="85" t="s">
        <v>7</v>
      </c>
      <c r="E33" s="72" t="s">
        <v>8</v>
      </c>
      <c r="F33" s="72"/>
      <c r="G33" s="75" t="s">
        <v>58</v>
      </c>
      <c r="H33" s="75" t="s">
        <v>9</v>
      </c>
      <c r="I33" s="89" t="s">
        <v>10</v>
      </c>
      <c r="J33" s="89" t="s">
        <v>11</v>
      </c>
      <c r="K33" s="89" t="s">
        <v>12</v>
      </c>
      <c r="L33" s="72" t="s">
        <v>13</v>
      </c>
      <c r="M33" s="72" t="s">
        <v>14</v>
      </c>
      <c r="N33" s="72" t="s">
        <v>15</v>
      </c>
      <c r="O33" s="72" t="s">
        <v>16</v>
      </c>
      <c r="P33" s="72" t="s">
        <v>17</v>
      </c>
      <c r="Q33" s="87" t="s">
        <v>18</v>
      </c>
      <c r="R33" s="97" t="s">
        <v>19</v>
      </c>
      <c r="S33" s="89" t="s">
        <v>20</v>
      </c>
      <c r="T33" s="89" t="s">
        <v>21</v>
      </c>
      <c r="U33" s="89" t="s">
        <v>12</v>
      </c>
      <c r="V33" s="72" t="s">
        <v>22</v>
      </c>
      <c r="W33" s="72" t="s">
        <v>23</v>
      </c>
      <c r="X33" s="72" t="s">
        <v>24</v>
      </c>
      <c r="Y33" s="87" t="s">
        <v>25</v>
      </c>
    </row>
    <row r="34" spans="1:25" ht="15" thickBot="1" x14ac:dyDescent="0.4">
      <c r="A34" s="70"/>
      <c r="B34" s="73"/>
      <c r="C34" s="76"/>
      <c r="D34" s="86"/>
      <c r="E34" s="32" t="s">
        <v>26</v>
      </c>
      <c r="F34" s="32" t="s">
        <v>27</v>
      </c>
      <c r="G34" s="76"/>
      <c r="H34" s="76"/>
      <c r="I34" s="90"/>
      <c r="J34" s="90"/>
      <c r="K34" s="90"/>
      <c r="L34" s="73"/>
      <c r="M34" s="73"/>
      <c r="N34" s="73"/>
      <c r="O34" s="73"/>
      <c r="P34" s="73"/>
      <c r="Q34" s="88"/>
      <c r="R34" s="98"/>
      <c r="S34" s="90"/>
      <c r="T34" s="90"/>
      <c r="U34" s="90"/>
      <c r="V34" s="73"/>
      <c r="W34" s="73"/>
      <c r="X34" s="73"/>
      <c r="Y34" s="88"/>
    </row>
    <row r="35" spans="1:25" x14ac:dyDescent="0.35">
      <c r="A35" s="33"/>
      <c r="B35" s="34"/>
      <c r="C35" s="35"/>
      <c r="D35" s="36"/>
      <c r="E35" s="36"/>
      <c r="F35" s="36"/>
      <c r="G35" s="35"/>
      <c r="H35" s="35"/>
      <c r="I35" s="35"/>
      <c r="J35" s="35"/>
      <c r="K35" s="35"/>
      <c r="L35" s="37"/>
      <c r="M35" s="37"/>
      <c r="N35" s="37"/>
      <c r="O35" s="37"/>
      <c r="P35" s="37"/>
      <c r="Q35" s="38"/>
      <c r="R35" s="39"/>
      <c r="S35" s="35"/>
      <c r="T35" s="35"/>
      <c r="U35" s="35"/>
      <c r="V35" s="36"/>
      <c r="W35" s="36"/>
      <c r="X35" s="36"/>
      <c r="Y35" s="40"/>
    </row>
    <row r="36" spans="1:25" x14ac:dyDescent="0.35">
      <c r="A36" s="33"/>
      <c r="B36" s="41"/>
      <c r="C36" s="42"/>
      <c r="D36" s="43"/>
      <c r="E36" s="43"/>
      <c r="F36" s="43"/>
      <c r="G36" s="42"/>
      <c r="H36" s="42"/>
      <c r="I36" s="42"/>
      <c r="J36" s="42"/>
      <c r="K36" s="42"/>
      <c r="L36" s="44"/>
      <c r="M36" s="44"/>
      <c r="N36" s="44"/>
      <c r="O36" s="44"/>
      <c r="P36" s="44"/>
      <c r="Q36" s="45"/>
      <c r="R36" s="46"/>
      <c r="S36" s="42"/>
      <c r="T36" s="42"/>
      <c r="U36" s="42"/>
      <c r="V36" s="43"/>
      <c r="W36" s="43"/>
      <c r="X36" s="43"/>
      <c r="Y36" s="47"/>
    </row>
    <row r="37" spans="1:25" x14ac:dyDescent="0.35">
      <c r="A37" s="33"/>
      <c r="B37" s="41"/>
      <c r="C37" s="42"/>
      <c r="D37" s="43"/>
      <c r="E37" s="43"/>
      <c r="F37" s="43"/>
      <c r="G37" s="42"/>
      <c r="H37" s="42"/>
      <c r="I37" s="42"/>
      <c r="J37" s="42"/>
      <c r="K37" s="42"/>
      <c r="L37" s="44"/>
      <c r="M37" s="44"/>
      <c r="N37" s="44"/>
      <c r="O37" s="44"/>
      <c r="P37" s="44"/>
      <c r="Q37" s="45"/>
      <c r="R37" s="46"/>
      <c r="S37" s="42"/>
      <c r="T37" s="42"/>
      <c r="U37" s="42"/>
      <c r="V37" s="44"/>
      <c r="W37" s="44"/>
      <c r="X37" s="44"/>
      <c r="Y37" s="48"/>
    </row>
    <row r="38" spans="1:25" x14ac:dyDescent="0.35">
      <c r="A38" s="33"/>
      <c r="B38" s="41"/>
      <c r="C38" s="42"/>
      <c r="D38" s="43"/>
      <c r="E38" s="43"/>
      <c r="F38" s="43"/>
      <c r="G38" s="42"/>
      <c r="H38" s="42"/>
      <c r="I38" s="42"/>
      <c r="J38" s="42"/>
      <c r="K38" s="42"/>
      <c r="L38" s="44"/>
      <c r="M38" s="44"/>
      <c r="N38" s="44"/>
      <c r="O38" s="44"/>
      <c r="P38" s="44"/>
      <c r="Q38" s="45"/>
      <c r="R38" s="46"/>
      <c r="S38" s="42"/>
      <c r="T38" s="42"/>
      <c r="U38" s="42"/>
      <c r="V38" s="43"/>
      <c r="W38" s="43"/>
      <c r="X38" s="43"/>
      <c r="Y38" s="47"/>
    </row>
    <row r="39" spans="1:25" x14ac:dyDescent="0.35">
      <c r="A39" s="33"/>
      <c r="B39" s="41"/>
      <c r="C39" s="42"/>
      <c r="D39" s="43"/>
      <c r="E39" s="43"/>
      <c r="F39" s="43"/>
      <c r="G39" s="42"/>
      <c r="H39" s="42"/>
      <c r="I39" s="42"/>
      <c r="J39" s="42"/>
      <c r="K39" s="42"/>
      <c r="L39" s="44"/>
      <c r="M39" s="44"/>
      <c r="N39" s="44"/>
      <c r="O39" s="44"/>
      <c r="P39" s="44"/>
      <c r="Q39" s="45"/>
      <c r="R39" s="46"/>
      <c r="S39" s="42"/>
      <c r="T39" s="42"/>
      <c r="U39" s="42"/>
      <c r="V39" s="43"/>
      <c r="W39" s="43"/>
      <c r="X39" s="43"/>
      <c r="Y39" s="47"/>
    </row>
    <row r="40" spans="1:25" x14ac:dyDescent="0.35">
      <c r="A40" s="33"/>
      <c r="B40" s="41"/>
      <c r="C40" s="42"/>
      <c r="D40" s="43"/>
      <c r="E40" s="43"/>
      <c r="F40" s="43"/>
      <c r="G40" s="42"/>
      <c r="H40" s="42"/>
      <c r="I40" s="42"/>
      <c r="J40" s="42"/>
      <c r="K40" s="42"/>
      <c r="L40" s="44"/>
      <c r="M40" s="44"/>
      <c r="N40" s="44"/>
      <c r="O40" s="44"/>
      <c r="P40" s="44"/>
      <c r="Q40" s="45"/>
      <c r="R40" s="46"/>
      <c r="S40" s="42"/>
      <c r="T40" s="42"/>
      <c r="U40" s="42"/>
      <c r="V40" s="43"/>
      <c r="W40" s="43"/>
      <c r="X40" s="43"/>
      <c r="Y40" s="47"/>
    </row>
    <row r="41" spans="1:25" x14ac:dyDescent="0.35">
      <c r="A41" s="33"/>
      <c r="B41" s="34"/>
      <c r="C41" s="35"/>
      <c r="D41" s="36"/>
      <c r="E41" s="36"/>
      <c r="F41" s="36"/>
      <c r="G41" s="35"/>
      <c r="H41" s="35"/>
      <c r="I41" s="35"/>
      <c r="J41" s="35"/>
      <c r="K41" s="35"/>
      <c r="L41" s="37"/>
      <c r="M41" s="37"/>
      <c r="N41" s="37"/>
      <c r="O41" s="37"/>
      <c r="P41" s="37"/>
      <c r="Q41" s="38"/>
      <c r="R41" s="39"/>
      <c r="S41" s="35"/>
      <c r="T41" s="35"/>
      <c r="U41" s="35"/>
      <c r="V41" s="36"/>
      <c r="W41" s="36"/>
      <c r="X41" s="36"/>
      <c r="Y41" s="40"/>
    </row>
    <row r="42" spans="1:25" x14ac:dyDescent="0.35">
      <c r="A42" s="33"/>
      <c r="B42" s="41"/>
      <c r="C42" s="42"/>
      <c r="D42" s="43"/>
      <c r="E42" s="43"/>
      <c r="F42" s="43"/>
      <c r="G42" s="42"/>
      <c r="H42" s="42"/>
      <c r="I42" s="42"/>
      <c r="J42" s="42"/>
      <c r="K42" s="42"/>
      <c r="L42" s="44"/>
      <c r="M42" s="44"/>
      <c r="N42" s="44"/>
      <c r="O42" s="44"/>
      <c r="P42" s="44"/>
      <c r="Q42" s="45"/>
      <c r="R42" s="46"/>
      <c r="S42" s="42"/>
      <c r="T42" s="42"/>
      <c r="U42" s="42"/>
      <c r="V42" s="43"/>
      <c r="W42" s="43"/>
      <c r="X42" s="43"/>
      <c r="Y42" s="47"/>
    </row>
    <row r="43" spans="1:25" x14ac:dyDescent="0.35">
      <c r="A43" s="33"/>
      <c r="B43" s="41"/>
      <c r="C43" s="42"/>
      <c r="D43" s="43"/>
      <c r="E43" s="43"/>
      <c r="F43" s="43"/>
      <c r="G43" s="42"/>
      <c r="H43" s="42"/>
      <c r="I43" s="42"/>
      <c r="J43" s="42"/>
      <c r="K43" s="42"/>
      <c r="L43" s="43"/>
      <c r="M43" s="43"/>
      <c r="N43" s="43"/>
      <c r="O43" s="43"/>
      <c r="P43" s="43"/>
      <c r="Q43" s="49"/>
      <c r="R43" s="46"/>
      <c r="S43" s="42"/>
      <c r="T43" s="42"/>
      <c r="U43" s="42"/>
      <c r="V43" s="43"/>
      <c r="W43" s="43"/>
      <c r="X43" s="43"/>
      <c r="Y43" s="47"/>
    </row>
    <row r="44" spans="1:25" x14ac:dyDescent="0.35">
      <c r="A44" s="33"/>
      <c r="B44" s="41"/>
      <c r="C44" s="42"/>
      <c r="D44" s="43"/>
      <c r="E44" s="43"/>
      <c r="F44" s="43"/>
      <c r="G44" s="42"/>
      <c r="H44" s="42"/>
      <c r="I44" s="42"/>
      <c r="J44" s="42"/>
      <c r="K44" s="42"/>
      <c r="L44" s="43"/>
      <c r="M44" s="43"/>
      <c r="N44" s="43"/>
      <c r="O44" s="43"/>
      <c r="P44" s="43"/>
      <c r="Q44" s="49"/>
      <c r="R44" s="46"/>
      <c r="S44" s="42"/>
      <c r="T44" s="42"/>
      <c r="U44" s="42"/>
      <c r="V44" s="43"/>
      <c r="W44" s="43"/>
      <c r="X44" s="43"/>
      <c r="Y44" s="47"/>
    </row>
    <row r="45" spans="1:25" x14ac:dyDescent="0.35">
      <c r="A45" s="33"/>
      <c r="B45" s="34"/>
      <c r="C45" s="35"/>
      <c r="D45" s="36"/>
      <c r="E45" s="36"/>
      <c r="F45" s="36"/>
      <c r="G45" s="35"/>
      <c r="H45" s="35"/>
      <c r="I45" s="35"/>
      <c r="J45" s="35"/>
      <c r="K45" s="35"/>
      <c r="L45" s="36"/>
      <c r="M45" s="36"/>
      <c r="N45" s="36"/>
      <c r="O45" s="36"/>
      <c r="P45" s="36"/>
      <c r="Q45" s="50"/>
      <c r="R45" s="39"/>
      <c r="S45" s="35"/>
      <c r="T45" s="35"/>
      <c r="U45" s="35"/>
      <c r="V45" s="36"/>
      <c r="W45" s="36"/>
      <c r="X45" s="36"/>
      <c r="Y45" s="40"/>
    </row>
    <row r="46" spans="1:25" x14ac:dyDescent="0.35">
      <c r="A46" s="33"/>
      <c r="B46" s="41"/>
      <c r="C46" s="42"/>
      <c r="D46" s="43"/>
      <c r="E46" s="43"/>
      <c r="F46" s="43"/>
      <c r="G46" s="42"/>
      <c r="H46" s="42"/>
      <c r="I46" s="42"/>
      <c r="J46" s="42"/>
      <c r="K46" s="42"/>
      <c r="L46" s="43"/>
      <c r="M46" s="43"/>
      <c r="N46" s="43"/>
      <c r="O46" s="43"/>
      <c r="P46" s="43"/>
      <c r="Q46" s="49"/>
      <c r="R46" s="46"/>
      <c r="S46" s="42"/>
      <c r="T46" s="42"/>
      <c r="U46" s="42"/>
      <c r="V46" s="43"/>
      <c r="W46" s="43"/>
      <c r="X46" s="43"/>
      <c r="Y46" s="47"/>
    </row>
    <row r="47" spans="1:25" x14ac:dyDescent="0.35">
      <c r="A47" s="33"/>
      <c r="B47" s="41"/>
      <c r="C47" s="42"/>
      <c r="D47" s="43"/>
      <c r="E47" s="43"/>
      <c r="F47" s="43"/>
      <c r="G47" s="42"/>
      <c r="H47" s="42"/>
      <c r="I47" s="42"/>
      <c r="J47" s="42"/>
      <c r="K47" s="42"/>
      <c r="L47" s="43"/>
      <c r="M47" s="43"/>
      <c r="N47" s="43"/>
      <c r="O47" s="43"/>
      <c r="P47" s="43"/>
      <c r="Q47" s="49"/>
      <c r="R47" s="46"/>
      <c r="S47" s="42"/>
      <c r="T47" s="42"/>
      <c r="U47" s="42"/>
      <c r="V47" s="43"/>
      <c r="W47" s="43"/>
      <c r="X47" s="43"/>
      <c r="Y47" s="47"/>
    </row>
    <row r="48" spans="1:25" x14ac:dyDescent="0.35">
      <c r="A48" s="33"/>
      <c r="B48" s="41"/>
      <c r="C48" s="42"/>
      <c r="D48" s="43"/>
      <c r="E48" s="43"/>
      <c r="F48" s="43"/>
      <c r="G48" s="42"/>
      <c r="H48" s="42"/>
      <c r="I48" s="42"/>
      <c r="J48" s="42"/>
      <c r="K48" s="42"/>
      <c r="L48" s="43"/>
      <c r="M48" s="43"/>
      <c r="N48" s="43"/>
      <c r="O48" s="43"/>
      <c r="P48" s="43"/>
      <c r="Q48" s="49"/>
      <c r="R48" s="46"/>
      <c r="S48" s="42"/>
      <c r="T48" s="42"/>
      <c r="U48" s="42"/>
      <c r="V48" s="43"/>
      <c r="W48" s="43"/>
      <c r="X48" s="43"/>
      <c r="Y48" s="47"/>
    </row>
    <row r="49" spans="1:25" x14ac:dyDescent="0.35">
      <c r="A49" s="33"/>
      <c r="B49" s="41"/>
      <c r="C49" s="42"/>
      <c r="D49" s="43"/>
      <c r="E49" s="43"/>
      <c r="F49" s="43"/>
      <c r="G49" s="42"/>
      <c r="H49" s="42"/>
      <c r="I49" s="42"/>
      <c r="J49" s="42"/>
      <c r="K49" s="42"/>
      <c r="L49" s="43"/>
      <c r="M49" s="43"/>
      <c r="N49" s="43"/>
      <c r="O49" s="43"/>
      <c r="P49" s="43"/>
      <c r="Q49" s="49"/>
      <c r="R49" s="46"/>
      <c r="S49" s="42"/>
      <c r="T49" s="42"/>
      <c r="U49" s="42"/>
      <c r="V49" s="43"/>
      <c r="W49" s="43"/>
      <c r="X49" s="43"/>
      <c r="Y49" s="47"/>
    </row>
    <row r="50" spans="1:25" x14ac:dyDescent="0.35">
      <c r="A50" s="33"/>
      <c r="B50" s="41"/>
      <c r="C50" s="42"/>
      <c r="D50" s="43"/>
      <c r="E50" s="43"/>
      <c r="F50" s="43"/>
      <c r="G50" s="42"/>
      <c r="H50" s="42"/>
      <c r="I50" s="42"/>
      <c r="J50" s="42"/>
      <c r="K50" s="42"/>
      <c r="L50" s="43"/>
      <c r="M50" s="43"/>
      <c r="N50" s="43"/>
      <c r="O50" s="43"/>
      <c r="P50" s="43"/>
      <c r="Q50" s="49"/>
      <c r="R50" s="46"/>
      <c r="S50" s="42"/>
      <c r="T50" s="42"/>
      <c r="U50" s="42"/>
      <c r="V50" s="43"/>
      <c r="W50" s="43"/>
      <c r="X50" s="43"/>
      <c r="Y50" s="47"/>
    </row>
    <row r="51" spans="1:25" x14ac:dyDescent="0.35">
      <c r="A51" s="33"/>
      <c r="B51" s="34"/>
      <c r="C51" s="35"/>
      <c r="D51" s="36"/>
      <c r="E51" s="36"/>
      <c r="F51" s="36"/>
      <c r="G51" s="35"/>
      <c r="H51" s="35"/>
      <c r="I51" s="35"/>
      <c r="J51" s="35"/>
      <c r="K51" s="35"/>
      <c r="L51" s="36"/>
      <c r="M51" s="36"/>
      <c r="N51" s="36"/>
      <c r="O51" s="36"/>
      <c r="P51" s="36"/>
      <c r="Q51" s="50"/>
      <c r="R51" s="39"/>
      <c r="S51" s="35"/>
      <c r="T51" s="35"/>
      <c r="U51" s="35"/>
      <c r="V51" s="36"/>
      <c r="W51" s="36"/>
      <c r="X51" s="36"/>
      <c r="Y51" s="40"/>
    </row>
    <row r="52" spans="1:25" x14ac:dyDescent="0.35">
      <c r="A52" s="33"/>
      <c r="B52" s="41"/>
      <c r="C52" s="42"/>
      <c r="D52" s="43"/>
      <c r="E52" s="43"/>
      <c r="F52" s="43"/>
      <c r="G52" s="42"/>
      <c r="H52" s="42"/>
      <c r="I52" s="42"/>
      <c r="J52" s="42"/>
      <c r="K52" s="42"/>
      <c r="L52" s="43"/>
      <c r="M52" s="43"/>
      <c r="N52" s="43"/>
      <c r="O52" s="43"/>
      <c r="P52" s="43"/>
      <c r="Q52" s="49"/>
      <c r="R52" s="46"/>
      <c r="S52" s="42"/>
      <c r="T52" s="42"/>
      <c r="U52" s="42"/>
      <c r="V52" s="43"/>
      <c r="W52" s="43"/>
      <c r="X52" s="43"/>
      <c r="Y52" s="47"/>
    </row>
    <row r="53" spans="1:25" x14ac:dyDescent="0.35">
      <c r="A53" s="33"/>
      <c r="B53" s="41"/>
      <c r="C53" s="42"/>
      <c r="D53" s="43"/>
      <c r="E53" s="43"/>
      <c r="F53" s="43"/>
      <c r="G53" s="42"/>
      <c r="H53" s="42"/>
      <c r="I53" s="42"/>
      <c r="J53" s="42"/>
      <c r="K53" s="42"/>
      <c r="L53" s="43"/>
      <c r="M53" s="43"/>
      <c r="N53" s="43"/>
      <c r="O53" s="43"/>
      <c r="P53" s="43"/>
      <c r="Q53" s="49"/>
      <c r="R53" s="46"/>
      <c r="S53" s="42"/>
      <c r="T53" s="42"/>
      <c r="U53" s="42"/>
      <c r="V53" s="43"/>
      <c r="W53" s="43"/>
      <c r="X53" s="43"/>
      <c r="Y53" s="47"/>
    </row>
    <row r="54" spans="1:25" x14ac:dyDescent="0.35">
      <c r="A54" s="33"/>
      <c r="B54" s="41"/>
      <c r="C54" s="42"/>
      <c r="D54" s="43"/>
      <c r="E54" s="43"/>
      <c r="F54" s="43"/>
      <c r="G54" s="42"/>
      <c r="H54" s="42"/>
      <c r="I54" s="42"/>
      <c r="J54" s="42"/>
      <c r="K54" s="42"/>
      <c r="L54" s="43"/>
      <c r="M54" s="43"/>
      <c r="N54" s="43"/>
      <c r="O54" s="43"/>
      <c r="P54" s="43"/>
      <c r="Q54" s="49"/>
      <c r="R54" s="46"/>
      <c r="S54" s="42"/>
      <c r="T54" s="42"/>
      <c r="U54" s="42"/>
      <c r="V54" s="43"/>
      <c r="W54" s="43"/>
      <c r="X54" s="43"/>
      <c r="Y54" s="47"/>
    </row>
    <row r="55" spans="1:25" x14ac:dyDescent="0.35">
      <c r="A55" s="33"/>
      <c r="B55" s="51"/>
      <c r="C55" s="52"/>
      <c r="D55" s="53"/>
      <c r="E55" s="53"/>
      <c r="F55" s="53"/>
      <c r="G55" s="52"/>
      <c r="H55" s="52"/>
      <c r="I55" s="52"/>
      <c r="J55" s="52"/>
      <c r="K55" s="52"/>
      <c r="L55" s="53"/>
      <c r="M55" s="53"/>
      <c r="N55" s="53"/>
      <c r="O55" s="53"/>
      <c r="P55" s="53"/>
      <c r="Q55" s="54"/>
      <c r="R55" s="55"/>
      <c r="S55" s="52"/>
      <c r="T55" s="52"/>
      <c r="U55" s="52"/>
      <c r="V55" s="53"/>
      <c r="W55" s="53"/>
      <c r="X55" s="53"/>
      <c r="Y55" s="56"/>
    </row>
    <row r="56" spans="1:25" x14ac:dyDescent="0.35">
      <c r="A56" s="57" t="s">
        <v>52</v>
      </c>
      <c r="B56" s="1">
        <f>COUNTIFS(D35:D55,"&gt;0")</f>
        <v>0</v>
      </c>
      <c r="C56" s="1" t="e">
        <f>SUMIFS(C35:C55,D35:D55,"&gt;0")/SUM(D35:D55)</f>
        <v>#DIV/0!</v>
      </c>
      <c r="D56" s="58"/>
      <c r="E56" s="28">
        <f>(SUMIFS(C35:C55,E35:E55,"&gt;0"))</f>
        <v>0</v>
      </c>
      <c r="F56" s="28">
        <f>(SUMIFS(C35:C55,F35:F55,"&gt;0"))</f>
        <v>0</v>
      </c>
      <c r="G56" s="1">
        <f>SUMIFS(G35:G55,D35:D55,1)</f>
        <v>0</v>
      </c>
      <c r="H56" s="1">
        <f>SUMIFS(H35:H55,D35:D55,1)</f>
        <v>0</v>
      </c>
      <c r="I56" s="1">
        <f>SUMIFS(I35:I55,D35:D55,1)</f>
        <v>0</v>
      </c>
      <c r="J56" s="1">
        <f>SUMIFS(J35:J55,D35:D55,1)</f>
        <v>0</v>
      </c>
      <c r="K56" s="1">
        <f>SUMIFS(K35:K55,D35:D55,1)</f>
        <v>0</v>
      </c>
      <c r="L56" s="1">
        <f>SUMIFS(L35:L55,D35:D55,1)</f>
        <v>0</v>
      </c>
      <c r="M56" s="1">
        <f>SUMIFS(M35:M55,D35:D55,1)</f>
        <v>0</v>
      </c>
      <c r="N56" s="1">
        <f>SUMIFS(N35:N55,D35:D55,1)</f>
        <v>0</v>
      </c>
      <c r="O56" s="1">
        <f>SUMIFS(O35:O55,D35:D55,1)</f>
        <v>0</v>
      </c>
      <c r="P56" s="1">
        <f>SUMIFS(P35:P55,D35:D55,1)</f>
        <v>0</v>
      </c>
      <c r="Q56" s="29">
        <f>SUMIFS(Q35:Q55,D35:D55,1)</f>
        <v>0</v>
      </c>
      <c r="R56" s="91">
        <f>SUM(R35:R55)</f>
        <v>0</v>
      </c>
      <c r="S56" s="93">
        <f t="shared" ref="S56:Y56" si="1">SUM(S35:S55)</f>
        <v>0</v>
      </c>
      <c r="T56" s="93">
        <f t="shared" si="1"/>
        <v>0</v>
      </c>
      <c r="U56" s="93">
        <f t="shared" si="1"/>
        <v>0</v>
      </c>
      <c r="V56" s="93">
        <f t="shared" si="1"/>
        <v>0</v>
      </c>
      <c r="W56" s="93">
        <f t="shared" si="1"/>
        <v>0</v>
      </c>
      <c r="X56" s="93">
        <f t="shared" si="1"/>
        <v>0</v>
      </c>
      <c r="Y56" s="95">
        <f t="shared" si="1"/>
        <v>0</v>
      </c>
    </row>
    <row r="57" spans="1:25" x14ac:dyDescent="0.35">
      <c r="A57" s="59" t="s">
        <v>51</v>
      </c>
      <c r="B57" s="1">
        <f>(COUNTIFS(E35:E55,"&gt;0"))+(COUNTIFS(F35:F55,"&gt;0"))</f>
        <v>0</v>
      </c>
      <c r="C57" s="2" t="e">
        <f>(SUMIFS(C35:C55,E35:E55,"&gt;0")+SUMIFS(C35:C55,F35:F55,"&gt;0"))/(SUM(E35:E55)+SUM(F35:F55))</f>
        <v>#DIV/0!</v>
      </c>
      <c r="D57" s="60"/>
      <c r="E57" s="2">
        <f>IF(E56&gt;F56,1,0)+OR(E56=F56)</f>
        <v>1</v>
      </c>
      <c r="F57" s="2">
        <f>IF(F56&gt;E56,1,0)+OR(F56=E56)</f>
        <v>1</v>
      </c>
      <c r="G57" s="2">
        <f>SUM(SUMIFS(G35:G55,E35:E55,1)+SUMIFS(G35:G55,F35:F55,1))</f>
        <v>0</v>
      </c>
      <c r="H57" s="2">
        <f>SUM(SUMIFS(H35:H55,E35:E55,1)+SUMIFS(H35:H55,F35:F55,1))</f>
        <v>0</v>
      </c>
      <c r="I57" s="2">
        <f>SUM(SUMIFS(I35:I55,E35:E55,1)+SUMIFS(I35:I55,F35:F55,1))</f>
        <v>0</v>
      </c>
      <c r="J57" s="2">
        <f>SUM(SUMIFS(J35:J55,E35:E55,1)+SUMIFS(J35:J55,F35:F55,1))</f>
        <v>0</v>
      </c>
      <c r="K57" s="2">
        <f>SUM(SUMIFS(K35:K55,E35:E55,1)+SUMIFS(K35:K55,F35:F55,1))</f>
        <v>0</v>
      </c>
      <c r="L57" s="2">
        <f>SUM(SUMIFS(L35:L55,E35:E55,1)+SUMIFS(L35:L55,F35:F55,1))</f>
        <v>0</v>
      </c>
      <c r="M57" s="2">
        <f>SUM(SUMIFS(M35:M55,E35:E55,1)+SUMIFS(M35:M55,F35:F55,1))</f>
        <v>0</v>
      </c>
      <c r="N57" s="2">
        <f>SUM(SUMIFS(N35:N55,E35:E55,1)+SUMIFS(N35:N55,F35:F55,1))</f>
        <v>0</v>
      </c>
      <c r="O57" s="2">
        <f>SUM(SUMIFS(O35:O55,E35:E55,1)+SUMIFS(O35:O55,F35:F55,1))</f>
        <v>0</v>
      </c>
      <c r="P57" s="2">
        <f>SUM(SUMIFS(P35:P55,E35:E55,1)+SUMIFS(P35:P55,F35:F55,1))</f>
        <v>0</v>
      </c>
      <c r="Q57" s="30">
        <f>SUM(SUMIFS(Q35:Q55,E35:E55,1)+SUMIFS(Q35:Q55,F35:F55,1))</f>
        <v>0</v>
      </c>
      <c r="R57" s="92"/>
      <c r="S57" s="94"/>
      <c r="T57" s="94"/>
      <c r="U57" s="94"/>
      <c r="V57" s="94"/>
      <c r="W57" s="94"/>
      <c r="X57" s="94"/>
      <c r="Y57" s="96"/>
    </row>
    <row r="58" spans="1:25" x14ac:dyDescent="0.35">
      <c r="D58" s="62" t="s">
        <v>59</v>
      </c>
    </row>
    <row r="59" spans="1:25" x14ac:dyDescent="0.35">
      <c r="D59" s="31" t="s">
        <v>28</v>
      </c>
    </row>
    <row r="60" spans="1:25" ht="15" thickBot="1" x14ac:dyDescent="0.4"/>
    <row r="61" spans="1:25" ht="15.5" x14ac:dyDescent="0.35">
      <c r="A61" s="99" t="str">
        <f>A1</f>
        <v xml:space="preserve"> NAVN PÅ JAKTFELT:                               NAVN PÅ VALD:  </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1"/>
    </row>
    <row r="62" spans="1:25" x14ac:dyDescent="0.35">
      <c r="A62" s="69" t="s">
        <v>53</v>
      </c>
      <c r="B62" s="71" t="s">
        <v>0</v>
      </c>
      <c r="C62" s="74" t="s">
        <v>1</v>
      </c>
      <c r="D62" s="77" t="s">
        <v>2</v>
      </c>
      <c r="E62" s="78"/>
      <c r="F62" s="78"/>
      <c r="G62" s="79" t="s">
        <v>3</v>
      </c>
      <c r="H62" s="80"/>
      <c r="I62" s="80"/>
      <c r="J62" s="80"/>
      <c r="K62" s="81"/>
      <c r="L62" s="78" t="s">
        <v>4</v>
      </c>
      <c r="M62" s="78"/>
      <c r="N62" s="78"/>
      <c r="O62" s="78"/>
      <c r="P62" s="78"/>
      <c r="Q62" s="82"/>
      <c r="R62" s="83" t="s">
        <v>5</v>
      </c>
      <c r="S62" s="84"/>
      <c r="T62" s="84"/>
      <c r="U62" s="84"/>
      <c r="V62" s="78" t="s">
        <v>6</v>
      </c>
      <c r="W62" s="78"/>
      <c r="X62" s="78"/>
      <c r="Y62" s="82"/>
    </row>
    <row r="63" spans="1:25" x14ac:dyDescent="0.35">
      <c r="A63" s="69"/>
      <c r="B63" s="72"/>
      <c r="C63" s="75"/>
      <c r="D63" s="85" t="s">
        <v>7</v>
      </c>
      <c r="E63" s="72" t="s">
        <v>8</v>
      </c>
      <c r="F63" s="72"/>
      <c r="G63" s="75" t="s">
        <v>58</v>
      </c>
      <c r="H63" s="75" t="s">
        <v>9</v>
      </c>
      <c r="I63" s="89" t="s">
        <v>10</v>
      </c>
      <c r="J63" s="89" t="s">
        <v>11</v>
      </c>
      <c r="K63" s="89" t="s">
        <v>12</v>
      </c>
      <c r="L63" s="72" t="s">
        <v>13</v>
      </c>
      <c r="M63" s="72" t="s">
        <v>14</v>
      </c>
      <c r="N63" s="72" t="s">
        <v>15</v>
      </c>
      <c r="O63" s="72" t="s">
        <v>16</v>
      </c>
      <c r="P63" s="72" t="s">
        <v>17</v>
      </c>
      <c r="Q63" s="87" t="s">
        <v>18</v>
      </c>
      <c r="R63" s="97" t="s">
        <v>19</v>
      </c>
      <c r="S63" s="89" t="s">
        <v>20</v>
      </c>
      <c r="T63" s="89" t="s">
        <v>21</v>
      </c>
      <c r="U63" s="89" t="s">
        <v>12</v>
      </c>
      <c r="V63" s="72" t="s">
        <v>22</v>
      </c>
      <c r="W63" s="72" t="s">
        <v>23</v>
      </c>
      <c r="X63" s="72" t="s">
        <v>24</v>
      </c>
      <c r="Y63" s="87" t="s">
        <v>25</v>
      </c>
    </row>
    <row r="64" spans="1:25" ht="15" thickBot="1" x14ac:dyDescent="0.4">
      <c r="A64" s="70"/>
      <c r="B64" s="73"/>
      <c r="C64" s="76"/>
      <c r="D64" s="86"/>
      <c r="E64" s="32" t="s">
        <v>26</v>
      </c>
      <c r="F64" s="32" t="s">
        <v>27</v>
      </c>
      <c r="G64" s="76"/>
      <c r="H64" s="76"/>
      <c r="I64" s="90"/>
      <c r="J64" s="90"/>
      <c r="K64" s="90"/>
      <c r="L64" s="73"/>
      <c r="M64" s="73"/>
      <c r="N64" s="73"/>
      <c r="O64" s="73"/>
      <c r="P64" s="73"/>
      <c r="Q64" s="88"/>
      <c r="R64" s="98"/>
      <c r="S64" s="90"/>
      <c r="T64" s="90"/>
      <c r="U64" s="90"/>
      <c r="V64" s="73"/>
      <c r="W64" s="73"/>
      <c r="X64" s="73"/>
      <c r="Y64" s="88"/>
    </row>
    <row r="65" spans="1:25" x14ac:dyDescent="0.35">
      <c r="A65" s="33"/>
      <c r="B65" s="34"/>
      <c r="C65" s="35"/>
      <c r="D65" s="36"/>
      <c r="E65" s="36"/>
      <c r="F65" s="36"/>
      <c r="G65" s="35"/>
      <c r="H65" s="35"/>
      <c r="I65" s="35"/>
      <c r="J65" s="35"/>
      <c r="K65" s="35"/>
      <c r="L65" s="37"/>
      <c r="M65" s="37"/>
      <c r="N65" s="37"/>
      <c r="O65" s="37"/>
      <c r="P65" s="37"/>
      <c r="Q65" s="38"/>
      <c r="R65" s="39"/>
      <c r="S65" s="35"/>
      <c r="T65" s="35"/>
      <c r="U65" s="35"/>
      <c r="V65" s="36"/>
      <c r="W65" s="36"/>
      <c r="X65" s="36"/>
      <c r="Y65" s="40"/>
    </row>
    <row r="66" spans="1:25" x14ac:dyDescent="0.35">
      <c r="A66" s="33"/>
      <c r="B66" s="41"/>
      <c r="C66" s="42"/>
      <c r="D66" s="43"/>
      <c r="E66" s="43"/>
      <c r="F66" s="43"/>
      <c r="G66" s="42"/>
      <c r="H66" s="42"/>
      <c r="I66" s="42"/>
      <c r="J66" s="42"/>
      <c r="K66" s="42"/>
      <c r="L66" s="44"/>
      <c r="M66" s="44"/>
      <c r="N66" s="44"/>
      <c r="O66" s="44"/>
      <c r="P66" s="44"/>
      <c r="Q66" s="45"/>
      <c r="R66" s="46"/>
      <c r="S66" s="42"/>
      <c r="T66" s="42"/>
      <c r="U66" s="42"/>
      <c r="V66" s="43"/>
      <c r="W66" s="43"/>
      <c r="X66" s="43"/>
      <c r="Y66" s="47"/>
    </row>
    <row r="67" spans="1:25" x14ac:dyDescent="0.35">
      <c r="A67" s="33"/>
      <c r="B67" s="41"/>
      <c r="C67" s="42"/>
      <c r="D67" s="43"/>
      <c r="E67" s="43"/>
      <c r="F67" s="43"/>
      <c r="G67" s="42"/>
      <c r="H67" s="42"/>
      <c r="I67" s="42"/>
      <c r="J67" s="42"/>
      <c r="K67" s="42"/>
      <c r="L67" s="44"/>
      <c r="M67" s="44"/>
      <c r="N67" s="44"/>
      <c r="O67" s="44"/>
      <c r="P67" s="44"/>
      <c r="Q67" s="45"/>
      <c r="R67" s="46"/>
      <c r="S67" s="42"/>
      <c r="T67" s="42"/>
      <c r="U67" s="42"/>
      <c r="V67" s="44"/>
      <c r="W67" s="44"/>
      <c r="X67" s="44"/>
      <c r="Y67" s="48"/>
    </row>
    <row r="68" spans="1:25" x14ac:dyDescent="0.35">
      <c r="A68" s="33"/>
      <c r="B68" s="41"/>
      <c r="C68" s="42"/>
      <c r="D68" s="43"/>
      <c r="E68" s="43"/>
      <c r="F68" s="43"/>
      <c r="G68" s="42"/>
      <c r="H68" s="42"/>
      <c r="I68" s="42"/>
      <c r="J68" s="42"/>
      <c r="K68" s="42"/>
      <c r="L68" s="44"/>
      <c r="M68" s="44"/>
      <c r="N68" s="44"/>
      <c r="O68" s="44"/>
      <c r="P68" s="44"/>
      <c r="Q68" s="45"/>
      <c r="R68" s="46"/>
      <c r="S68" s="42"/>
      <c r="T68" s="42"/>
      <c r="U68" s="42"/>
      <c r="V68" s="43"/>
      <c r="W68" s="43"/>
      <c r="X68" s="43"/>
      <c r="Y68" s="47"/>
    </row>
    <row r="69" spans="1:25" x14ac:dyDescent="0.35">
      <c r="A69" s="33"/>
      <c r="B69" s="41"/>
      <c r="C69" s="42"/>
      <c r="D69" s="43"/>
      <c r="E69" s="43"/>
      <c r="F69" s="43"/>
      <c r="G69" s="42"/>
      <c r="H69" s="42"/>
      <c r="I69" s="42"/>
      <c r="J69" s="42"/>
      <c r="K69" s="42"/>
      <c r="L69" s="44"/>
      <c r="M69" s="44"/>
      <c r="N69" s="44"/>
      <c r="O69" s="44"/>
      <c r="P69" s="44"/>
      <c r="Q69" s="45"/>
      <c r="R69" s="46"/>
      <c r="S69" s="42"/>
      <c r="T69" s="42"/>
      <c r="U69" s="42"/>
      <c r="V69" s="43"/>
      <c r="W69" s="43"/>
      <c r="X69" s="43"/>
      <c r="Y69" s="47"/>
    </row>
    <row r="70" spans="1:25" x14ac:dyDescent="0.35">
      <c r="A70" s="33"/>
      <c r="B70" s="41"/>
      <c r="C70" s="42"/>
      <c r="D70" s="43"/>
      <c r="E70" s="43"/>
      <c r="F70" s="43"/>
      <c r="G70" s="42"/>
      <c r="H70" s="42"/>
      <c r="I70" s="42"/>
      <c r="J70" s="42"/>
      <c r="K70" s="42"/>
      <c r="L70" s="44"/>
      <c r="M70" s="44"/>
      <c r="N70" s="44"/>
      <c r="O70" s="44"/>
      <c r="P70" s="44"/>
      <c r="Q70" s="45"/>
      <c r="R70" s="46"/>
      <c r="S70" s="42"/>
      <c r="T70" s="42"/>
      <c r="U70" s="42"/>
      <c r="V70" s="43"/>
      <c r="W70" s="43"/>
      <c r="X70" s="43"/>
      <c r="Y70" s="47"/>
    </row>
    <row r="71" spans="1:25" x14ac:dyDescent="0.35">
      <c r="A71" s="33"/>
      <c r="B71" s="34"/>
      <c r="C71" s="35"/>
      <c r="D71" s="36"/>
      <c r="E71" s="36"/>
      <c r="F71" s="36"/>
      <c r="G71" s="35"/>
      <c r="H71" s="35"/>
      <c r="I71" s="35"/>
      <c r="J71" s="35"/>
      <c r="K71" s="35"/>
      <c r="L71" s="37"/>
      <c r="M71" s="37"/>
      <c r="N71" s="37"/>
      <c r="O71" s="37"/>
      <c r="P71" s="37"/>
      <c r="Q71" s="38"/>
      <c r="R71" s="39"/>
      <c r="S71" s="35"/>
      <c r="T71" s="35"/>
      <c r="U71" s="35"/>
      <c r="V71" s="36"/>
      <c r="W71" s="36"/>
      <c r="X71" s="36"/>
      <c r="Y71" s="40"/>
    </row>
    <row r="72" spans="1:25" x14ac:dyDescent="0.35">
      <c r="A72" s="33"/>
      <c r="B72" s="41"/>
      <c r="C72" s="42"/>
      <c r="D72" s="43"/>
      <c r="E72" s="43"/>
      <c r="F72" s="43"/>
      <c r="G72" s="42"/>
      <c r="H72" s="42"/>
      <c r="I72" s="42"/>
      <c r="J72" s="42"/>
      <c r="K72" s="42"/>
      <c r="L72" s="44"/>
      <c r="M72" s="44"/>
      <c r="N72" s="44"/>
      <c r="O72" s="44"/>
      <c r="P72" s="44"/>
      <c r="Q72" s="45"/>
      <c r="R72" s="46"/>
      <c r="S72" s="42"/>
      <c r="T72" s="42"/>
      <c r="U72" s="42"/>
      <c r="V72" s="43"/>
      <c r="W72" s="43"/>
      <c r="X72" s="43"/>
      <c r="Y72" s="47"/>
    </row>
    <row r="73" spans="1:25" x14ac:dyDescent="0.35">
      <c r="A73" s="33"/>
      <c r="B73" s="41"/>
      <c r="C73" s="42"/>
      <c r="D73" s="43"/>
      <c r="E73" s="43"/>
      <c r="F73" s="43"/>
      <c r="G73" s="42"/>
      <c r="H73" s="42"/>
      <c r="I73" s="42"/>
      <c r="J73" s="42"/>
      <c r="K73" s="42"/>
      <c r="L73" s="43"/>
      <c r="M73" s="43"/>
      <c r="N73" s="43"/>
      <c r="O73" s="43"/>
      <c r="P73" s="43"/>
      <c r="Q73" s="49"/>
      <c r="R73" s="46"/>
      <c r="S73" s="42"/>
      <c r="T73" s="42"/>
      <c r="U73" s="42"/>
      <c r="V73" s="43"/>
      <c r="W73" s="43"/>
      <c r="X73" s="43"/>
      <c r="Y73" s="47"/>
    </row>
    <row r="74" spans="1:25" x14ac:dyDescent="0.35">
      <c r="A74" s="33"/>
      <c r="B74" s="41"/>
      <c r="C74" s="42"/>
      <c r="D74" s="43"/>
      <c r="E74" s="43"/>
      <c r="F74" s="43"/>
      <c r="G74" s="42"/>
      <c r="H74" s="42"/>
      <c r="I74" s="42"/>
      <c r="J74" s="42"/>
      <c r="K74" s="42"/>
      <c r="L74" s="43"/>
      <c r="M74" s="43"/>
      <c r="N74" s="43"/>
      <c r="O74" s="43"/>
      <c r="P74" s="43"/>
      <c r="Q74" s="49"/>
      <c r="R74" s="46"/>
      <c r="S74" s="42"/>
      <c r="T74" s="42"/>
      <c r="U74" s="42"/>
      <c r="V74" s="43"/>
      <c r="W74" s="43"/>
      <c r="X74" s="43"/>
      <c r="Y74" s="47"/>
    </row>
    <row r="75" spans="1:25" x14ac:dyDescent="0.35">
      <c r="A75" s="33"/>
      <c r="B75" s="34"/>
      <c r="C75" s="35"/>
      <c r="D75" s="36"/>
      <c r="E75" s="36"/>
      <c r="F75" s="36"/>
      <c r="G75" s="35"/>
      <c r="H75" s="35"/>
      <c r="I75" s="35"/>
      <c r="J75" s="35"/>
      <c r="K75" s="35"/>
      <c r="L75" s="36"/>
      <c r="M75" s="36"/>
      <c r="N75" s="36"/>
      <c r="O75" s="36"/>
      <c r="P75" s="36"/>
      <c r="Q75" s="50"/>
      <c r="R75" s="39"/>
      <c r="S75" s="35"/>
      <c r="T75" s="35"/>
      <c r="U75" s="35"/>
      <c r="V75" s="36"/>
      <c r="W75" s="36"/>
      <c r="X75" s="36"/>
      <c r="Y75" s="40"/>
    </row>
    <row r="76" spans="1:25" x14ac:dyDescent="0.35">
      <c r="A76" s="33"/>
      <c r="B76" s="41"/>
      <c r="C76" s="42"/>
      <c r="D76" s="43"/>
      <c r="E76" s="43"/>
      <c r="F76" s="43"/>
      <c r="G76" s="42"/>
      <c r="H76" s="42"/>
      <c r="I76" s="42"/>
      <c r="J76" s="42"/>
      <c r="K76" s="42"/>
      <c r="L76" s="43"/>
      <c r="M76" s="43"/>
      <c r="N76" s="43"/>
      <c r="O76" s="43"/>
      <c r="P76" s="43"/>
      <c r="Q76" s="49"/>
      <c r="R76" s="46"/>
      <c r="S76" s="42"/>
      <c r="T76" s="42"/>
      <c r="U76" s="42"/>
      <c r="V76" s="43"/>
      <c r="W76" s="43"/>
      <c r="X76" s="43"/>
      <c r="Y76" s="47"/>
    </row>
    <row r="77" spans="1:25" x14ac:dyDescent="0.35">
      <c r="A77" s="33"/>
      <c r="B77" s="41"/>
      <c r="C77" s="42"/>
      <c r="D77" s="43"/>
      <c r="E77" s="43"/>
      <c r="F77" s="43"/>
      <c r="G77" s="42"/>
      <c r="H77" s="42"/>
      <c r="I77" s="42"/>
      <c r="J77" s="42"/>
      <c r="K77" s="42"/>
      <c r="L77" s="43"/>
      <c r="M77" s="43"/>
      <c r="N77" s="43"/>
      <c r="O77" s="43"/>
      <c r="P77" s="43"/>
      <c r="Q77" s="49"/>
      <c r="R77" s="46"/>
      <c r="S77" s="42"/>
      <c r="T77" s="42"/>
      <c r="U77" s="42"/>
      <c r="V77" s="43"/>
      <c r="W77" s="43"/>
      <c r="X77" s="43"/>
      <c r="Y77" s="47"/>
    </row>
    <row r="78" spans="1:25" x14ac:dyDescent="0.35">
      <c r="A78" s="33"/>
      <c r="B78" s="41"/>
      <c r="C78" s="42"/>
      <c r="D78" s="43"/>
      <c r="E78" s="43"/>
      <c r="F78" s="43"/>
      <c r="G78" s="42"/>
      <c r="H78" s="42"/>
      <c r="I78" s="42"/>
      <c r="J78" s="42"/>
      <c r="K78" s="42"/>
      <c r="L78" s="43"/>
      <c r="M78" s="43"/>
      <c r="N78" s="43"/>
      <c r="O78" s="43"/>
      <c r="P78" s="43"/>
      <c r="Q78" s="49"/>
      <c r="R78" s="46"/>
      <c r="S78" s="42"/>
      <c r="T78" s="42"/>
      <c r="U78" s="42"/>
      <c r="V78" s="43"/>
      <c r="W78" s="43"/>
      <c r="X78" s="43"/>
      <c r="Y78" s="47"/>
    </row>
    <row r="79" spans="1:25" x14ac:dyDescent="0.35">
      <c r="A79" s="33"/>
      <c r="B79" s="41"/>
      <c r="C79" s="42"/>
      <c r="D79" s="43"/>
      <c r="E79" s="43"/>
      <c r="F79" s="43"/>
      <c r="G79" s="42"/>
      <c r="H79" s="42"/>
      <c r="I79" s="42"/>
      <c r="J79" s="42"/>
      <c r="K79" s="42"/>
      <c r="L79" s="43"/>
      <c r="M79" s="43"/>
      <c r="N79" s="43"/>
      <c r="O79" s="43"/>
      <c r="P79" s="43"/>
      <c r="Q79" s="49"/>
      <c r="R79" s="46"/>
      <c r="S79" s="42"/>
      <c r="T79" s="42"/>
      <c r="U79" s="42"/>
      <c r="V79" s="43"/>
      <c r="W79" s="43"/>
      <c r="X79" s="43"/>
      <c r="Y79" s="47"/>
    </row>
    <row r="80" spans="1:25" x14ac:dyDescent="0.35">
      <c r="A80" s="33"/>
      <c r="B80" s="41"/>
      <c r="C80" s="42"/>
      <c r="D80" s="43"/>
      <c r="E80" s="43"/>
      <c r="F80" s="43"/>
      <c r="G80" s="42"/>
      <c r="H80" s="42"/>
      <c r="I80" s="42"/>
      <c r="J80" s="42"/>
      <c r="K80" s="42"/>
      <c r="L80" s="43"/>
      <c r="M80" s="43"/>
      <c r="N80" s="43"/>
      <c r="O80" s="43"/>
      <c r="P80" s="43"/>
      <c r="Q80" s="49"/>
      <c r="R80" s="46"/>
      <c r="S80" s="42"/>
      <c r="T80" s="42"/>
      <c r="U80" s="42"/>
      <c r="V80" s="43"/>
      <c r="W80" s="43"/>
      <c r="X80" s="43"/>
      <c r="Y80" s="47"/>
    </row>
    <row r="81" spans="1:25" x14ac:dyDescent="0.35">
      <c r="A81" s="33"/>
      <c r="B81" s="34"/>
      <c r="C81" s="35"/>
      <c r="D81" s="36"/>
      <c r="E81" s="36"/>
      <c r="F81" s="36"/>
      <c r="G81" s="35"/>
      <c r="H81" s="35"/>
      <c r="I81" s="35"/>
      <c r="J81" s="35"/>
      <c r="K81" s="35"/>
      <c r="L81" s="36"/>
      <c r="M81" s="36"/>
      <c r="N81" s="36"/>
      <c r="O81" s="36"/>
      <c r="P81" s="36"/>
      <c r="Q81" s="50"/>
      <c r="R81" s="39"/>
      <c r="S81" s="35"/>
      <c r="T81" s="35"/>
      <c r="U81" s="35"/>
      <c r="V81" s="36"/>
      <c r="W81" s="36"/>
      <c r="X81" s="36"/>
      <c r="Y81" s="40"/>
    </row>
    <row r="82" spans="1:25" x14ac:dyDescent="0.35">
      <c r="A82" s="33"/>
      <c r="B82" s="41"/>
      <c r="C82" s="42"/>
      <c r="D82" s="43"/>
      <c r="E82" s="43"/>
      <c r="F82" s="43"/>
      <c r="G82" s="42"/>
      <c r="H82" s="42"/>
      <c r="I82" s="42"/>
      <c r="J82" s="42"/>
      <c r="K82" s="42"/>
      <c r="L82" s="43"/>
      <c r="M82" s="43"/>
      <c r="N82" s="43"/>
      <c r="O82" s="43"/>
      <c r="P82" s="43"/>
      <c r="Q82" s="49"/>
      <c r="R82" s="46"/>
      <c r="S82" s="42"/>
      <c r="T82" s="42"/>
      <c r="U82" s="42"/>
      <c r="V82" s="43"/>
      <c r="W82" s="43"/>
      <c r="X82" s="43"/>
      <c r="Y82" s="47"/>
    </row>
    <row r="83" spans="1:25" x14ac:dyDescent="0.35">
      <c r="A83" s="33"/>
      <c r="B83" s="41"/>
      <c r="C83" s="42"/>
      <c r="D83" s="43"/>
      <c r="E83" s="43"/>
      <c r="F83" s="43"/>
      <c r="G83" s="42"/>
      <c r="H83" s="42"/>
      <c r="I83" s="42"/>
      <c r="J83" s="42"/>
      <c r="K83" s="42"/>
      <c r="L83" s="43"/>
      <c r="M83" s="43"/>
      <c r="N83" s="43"/>
      <c r="O83" s="43"/>
      <c r="P83" s="43"/>
      <c r="Q83" s="49"/>
      <c r="R83" s="46"/>
      <c r="S83" s="42"/>
      <c r="T83" s="42"/>
      <c r="U83" s="42"/>
      <c r="V83" s="43"/>
      <c r="W83" s="43"/>
      <c r="X83" s="43"/>
      <c r="Y83" s="47"/>
    </row>
    <row r="84" spans="1:25" x14ac:dyDescent="0.35">
      <c r="A84" s="33"/>
      <c r="B84" s="41"/>
      <c r="C84" s="42"/>
      <c r="D84" s="43"/>
      <c r="E84" s="43"/>
      <c r="F84" s="43"/>
      <c r="G84" s="42"/>
      <c r="H84" s="42"/>
      <c r="I84" s="42"/>
      <c r="J84" s="42"/>
      <c r="K84" s="42"/>
      <c r="L84" s="43"/>
      <c r="M84" s="43"/>
      <c r="N84" s="43"/>
      <c r="O84" s="43"/>
      <c r="P84" s="43"/>
      <c r="Q84" s="49"/>
      <c r="R84" s="46"/>
      <c r="S84" s="42"/>
      <c r="T84" s="42"/>
      <c r="U84" s="42"/>
      <c r="V84" s="43"/>
      <c r="W84" s="43"/>
      <c r="X84" s="43"/>
      <c r="Y84" s="47"/>
    </row>
    <row r="85" spans="1:25" x14ac:dyDescent="0.35">
      <c r="A85" s="33"/>
      <c r="B85" s="51"/>
      <c r="C85" s="52"/>
      <c r="D85" s="53"/>
      <c r="E85" s="53"/>
      <c r="F85" s="53"/>
      <c r="G85" s="52"/>
      <c r="H85" s="52"/>
      <c r="I85" s="52"/>
      <c r="J85" s="52"/>
      <c r="K85" s="52"/>
      <c r="L85" s="53"/>
      <c r="M85" s="53"/>
      <c r="N85" s="53"/>
      <c r="O85" s="53"/>
      <c r="P85" s="53"/>
      <c r="Q85" s="54"/>
      <c r="R85" s="55"/>
      <c r="S85" s="52"/>
      <c r="T85" s="52"/>
      <c r="U85" s="52"/>
      <c r="V85" s="53"/>
      <c r="W85" s="53"/>
      <c r="X85" s="53"/>
      <c r="Y85" s="56"/>
    </row>
    <row r="86" spans="1:25" x14ac:dyDescent="0.35">
      <c r="A86" s="57" t="s">
        <v>52</v>
      </c>
      <c r="B86" s="1">
        <f>COUNTIFS(D65:D85,"&gt;0")</f>
        <v>0</v>
      </c>
      <c r="C86" s="1" t="e">
        <f>SUMIFS(C65:C85,D65:D85,"&gt;0")/SUM(D65:D85)</f>
        <v>#DIV/0!</v>
      </c>
      <c r="D86" s="58"/>
      <c r="E86" s="28">
        <f>(SUMIFS(C65:C85,E65:E85,"&gt;0"))</f>
        <v>0</v>
      </c>
      <c r="F86" s="28">
        <f>(SUMIFS(C65:C85,F65:F85,"&gt;0"))</f>
        <v>0</v>
      </c>
      <c r="G86" s="1">
        <f>SUMIFS(G65:G85,D65:D85,1)</f>
        <v>0</v>
      </c>
      <c r="H86" s="1">
        <f>SUMIFS(H65:H85,D65:D85,1)</f>
        <v>0</v>
      </c>
      <c r="I86" s="1">
        <f>SUMIFS(I65:I85,D65:D85,1)</f>
        <v>0</v>
      </c>
      <c r="J86" s="1">
        <f>SUMIFS(J65:J85,D65:D85,1)</f>
        <v>0</v>
      </c>
      <c r="K86" s="1">
        <f>SUMIFS(K65:K85,D65:D85,1)</f>
        <v>0</v>
      </c>
      <c r="L86" s="1">
        <f>SUMIFS(L65:L85,D65:D85,1)</f>
        <v>0</v>
      </c>
      <c r="M86" s="1">
        <f>SUMIFS(M65:M85,D65:D85,1)</f>
        <v>0</v>
      </c>
      <c r="N86" s="1">
        <f>SUMIFS(N65:N85,D65:D85,1)</f>
        <v>0</v>
      </c>
      <c r="O86" s="1">
        <f>SUMIFS(O65:O85,D65:D85,1)</f>
        <v>0</v>
      </c>
      <c r="P86" s="1">
        <f>SUMIFS(P65:P85,D65:D85,1)</f>
        <v>0</v>
      </c>
      <c r="Q86" s="29">
        <f>SUMIFS(Q65:Q85,D65:D85,1)</f>
        <v>0</v>
      </c>
      <c r="R86" s="91">
        <f>SUM(R65:R85)</f>
        <v>0</v>
      </c>
      <c r="S86" s="93">
        <f t="shared" ref="S86:Y86" si="2">SUM(S65:S85)</f>
        <v>0</v>
      </c>
      <c r="T86" s="93">
        <f t="shared" si="2"/>
        <v>0</v>
      </c>
      <c r="U86" s="93">
        <f t="shared" si="2"/>
        <v>0</v>
      </c>
      <c r="V86" s="93">
        <f t="shared" si="2"/>
        <v>0</v>
      </c>
      <c r="W86" s="93">
        <f t="shared" si="2"/>
        <v>0</v>
      </c>
      <c r="X86" s="93">
        <f t="shared" si="2"/>
        <v>0</v>
      </c>
      <c r="Y86" s="95">
        <f t="shared" si="2"/>
        <v>0</v>
      </c>
    </row>
    <row r="87" spans="1:25" x14ac:dyDescent="0.35">
      <c r="A87" s="59" t="s">
        <v>51</v>
      </c>
      <c r="B87" s="1">
        <f>(COUNTIFS(E65:E85,"&gt;0"))+(COUNTIFS(F65:F85,"&gt;0"))</f>
        <v>0</v>
      </c>
      <c r="C87" s="2" t="e">
        <f>(SUMIFS(C65:C85,E65:E85,"&gt;0")+SUMIFS(C65:C85,F65:F85,"&gt;0"))/(SUM(E65:E85)+SUM(F65:F85))</f>
        <v>#DIV/0!</v>
      </c>
      <c r="D87" s="60"/>
      <c r="E87" s="2">
        <f>IF(E86&gt;F86,1,0)+OR(E86=F86)</f>
        <v>1</v>
      </c>
      <c r="F87" s="2">
        <f>IF(F86&gt;E86,1,0)+OR(F86=E86)</f>
        <v>1</v>
      </c>
      <c r="G87" s="2">
        <f>SUM(SUMIFS(G65:G85,E65:E85,1)+SUMIFS(G65:G85,F65:F85,1))</f>
        <v>0</v>
      </c>
      <c r="H87" s="2">
        <f>SUM(SUMIFS(H65:H85,E65:E85,1)+SUMIFS(H65:H85,F65:F85,1))</f>
        <v>0</v>
      </c>
      <c r="I87" s="2">
        <f>SUM(SUMIFS(I65:I85,E65:E85,1)+SUMIFS(I65:I85,F65:F85,1))</f>
        <v>0</v>
      </c>
      <c r="J87" s="2">
        <f>SUM(SUMIFS(J65:J85,E65:E85,1)+SUMIFS(J65:J85,F65:F85,1))</f>
        <v>0</v>
      </c>
      <c r="K87" s="2">
        <f>SUM(SUMIFS(K65:K85,E65:E85,1)+SUMIFS(K65:K85,F65:F85,1))</f>
        <v>0</v>
      </c>
      <c r="L87" s="2">
        <f>SUM(SUMIFS(L65:L85,E65:E85,1)+SUMIFS(L65:L85,F65:F85,1))</f>
        <v>0</v>
      </c>
      <c r="M87" s="2">
        <f>SUM(SUMIFS(M65:M85,E65:E85,1)+SUMIFS(M65:M85,F65:F85,1))</f>
        <v>0</v>
      </c>
      <c r="N87" s="2">
        <f>SUM(SUMIFS(N65:N85,E65:E85,1)+SUMIFS(N65:N85,F65:F85,1))</f>
        <v>0</v>
      </c>
      <c r="O87" s="2">
        <f>SUM(SUMIFS(O65:O85,E65:E85,1)+SUMIFS(O65:O85,F65:F85,1))</f>
        <v>0</v>
      </c>
      <c r="P87" s="2">
        <f>SUM(SUMIFS(P65:P85,E65:E85,1)+SUMIFS(P65:P85,F65:F85,1))</f>
        <v>0</v>
      </c>
      <c r="Q87" s="30">
        <f>SUM(SUMIFS(Q65:Q85,E65:E85,1)+SUMIFS(Q65:Q85,F65:F85,1))</f>
        <v>0</v>
      </c>
      <c r="R87" s="92"/>
      <c r="S87" s="94"/>
      <c r="T87" s="94"/>
      <c r="U87" s="94"/>
      <c r="V87" s="94"/>
      <c r="W87" s="94"/>
      <c r="X87" s="94"/>
      <c r="Y87" s="96"/>
    </row>
    <row r="88" spans="1:25" x14ac:dyDescent="0.35">
      <c r="D88" s="62" t="s">
        <v>59</v>
      </c>
    </row>
    <row r="89" spans="1:25" x14ac:dyDescent="0.35">
      <c r="D89" s="31" t="s">
        <v>28</v>
      </c>
    </row>
    <row r="90" spans="1:25" ht="15" thickBot="1" x14ac:dyDescent="0.4"/>
    <row r="91" spans="1:25" ht="15.5" x14ac:dyDescent="0.35">
      <c r="A91" s="99" t="str">
        <f>A31</f>
        <v xml:space="preserve"> NAVN PÅ JAKTFELT:                               NAVN PÅ VALD:  </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1"/>
    </row>
    <row r="92" spans="1:25" x14ac:dyDescent="0.35">
      <c r="A92" s="69" t="s">
        <v>54</v>
      </c>
      <c r="B92" s="71" t="s">
        <v>0</v>
      </c>
      <c r="C92" s="74" t="s">
        <v>1</v>
      </c>
      <c r="D92" s="77" t="s">
        <v>2</v>
      </c>
      <c r="E92" s="78"/>
      <c r="F92" s="78"/>
      <c r="G92" s="79" t="s">
        <v>3</v>
      </c>
      <c r="H92" s="80"/>
      <c r="I92" s="80"/>
      <c r="J92" s="80"/>
      <c r="K92" s="81"/>
      <c r="L92" s="78" t="s">
        <v>4</v>
      </c>
      <c r="M92" s="78"/>
      <c r="N92" s="78"/>
      <c r="O92" s="78"/>
      <c r="P92" s="78"/>
      <c r="Q92" s="82"/>
      <c r="R92" s="83" t="s">
        <v>5</v>
      </c>
      <c r="S92" s="84"/>
      <c r="T92" s="84"/>
      <c r="U92" s="84"/>
      <c r="V92" s="78" t="s">
        <v>6</v>
      </c>
      <c r="W92" s="78"/>
      <c r="X92" s="78"/>
      <c r="Y92" s="82"/>
    </row>
    <row r="93" spans="1:25" x14ac:dyDescent="0.35">
      <c r="A93" s="69"/>
      <c r="B93" s="72"/>
      <c r="C93" s="75"/>
      <c r="D93" s="85" t="s">
        <v>7</v>
      </c>
      <c r="E93" s="72" t="s">
        <v>8</v>
      </c>
      <c r="F93" s="72"/>
      <c r="G93" s="75" t="s">
        <v>58</v>
      </c>
      <c r="H93" s="75" t="s">
        <v>9</v>
      </c>
      <c r="I93" s="89" t="s">
        <v>10</v>
      </c>
      <c r="J93" s="89" t="s">
        <v>11</v>
      </c>
      <c r="K93" s="89" t="s">
        <v>12</v>
      </c>
      <c r="L93" s="72" t="s">
        <v>13</v>
      </c>
      <c r="M93" s="72" t="s">
        <v>14</v>
      </c>
      <c r="N93" s="72" t="s">
        <v>15</v>
      </c>
      <c r="O93" s="72" t="s">
        <v>16</v>
      </c>
      <c r="P93" s="72" t="s">
        <v>17</v>
      </c>
      <c r="Q93" s="87" t="s">
        <v>18</v>
      </c>
      <c r="R93" s="97" t="s">
        <v>19</v>
      </c>
      <c r="S93" s="89" t="s">
        <v>20</v>
      </c>
      <c r="T93" s="89" t="s">
        <v>21</v>
      </c>
      <c r="U93" s="89" t="s">
        <v>12</v>
      </c>
      <c r="V93" s="72" t="s">
        <v>22</v>
      </c>
      <c r="W93" s="72" t="s">
        <v>23</v>
      </c>
      <c r="X93" s="72" t="s">
        <v>24</v>
      </c>
      <c r="Y93" s="87" t="s">
        <v>25</v>
      </c>
    </row>
    <row r="94" spans="1:25" ht="15" thickBot="1" x14ac:dyDescent="0.4">
      <c r="A94" s="70"/>
      <c r="B94" s="73"/>
      <c r="C94" s="76"/>
      <c r="D94" s="86"/>
      <c r="E94" s="32" t="s">
        <v>26</v>
      </c>
      <c r="F94" s="32" t="s">
        <v>27</v>
      </c>
      <c r="G94" s="76"/>
      <c r="H94" s="76"/>
      <c r="I94" s="90"/>
      <c r="J94" s="90"/>
      <c r="K94" s="90"/>
      <c r="L94" s="73"/>
      <c r="M94" s="73"/>
      <c r="N94" s="73"/>
      <c r="O94" s="73"/>
      <c r="P94" s="73"/>
      <c r="Q94" s="88"/>
      <c r="R94" s="98"/>
      <c r="S94" s="90"/>
      <c r="T94" s="90"/>
      <c r="U94" s="90"/>
      <c r="V94" s="73"/>
      <c r="W94" s="73"/>
      <c r="X94" s="73"/>
      <c r="Y94" s="88"/>
    </row>
    <row r="95" spans="1:25" x14ac:dyDescent="0.35">
      <c r="A95" s="33"/>
      <c r="B95" s="34"/>
      <c r="C95" s="35"/>
      <c r="D95" s="36"/>
      <c r="E95" s="36"/>
      <c r="F95" s="36"/>
      <c r="G95" s="35"/>
      <c r="H95" s="35"/>
      <c r="I95" s="35"/>
      <c r="J95" s="35"/>
      <c r="K95" s="35"/>
      <c r="L95" s="37"/>
      <c r="M95" s="37"/>
      <c r="N95" s="37"/>
      <c r="O95" s="37"/>
      <c r="P95" s="37"/>
      <c r="Q95" s="38"/>
      <c r="R95" s="39"/>
      <c r="S95" s="35"/>
      <c r="T95" s="35"/>
      <c r="U95" s="35"/>
      <c r="V95" s="36"/>
      <c r="W95" s="36"/>
      <c r="X95" s="36"/>
      <c r="Y95" s="40"/>
    </row>
    <row r="96" spans="1:25" x14ac:dyDescent="0.35">
      <c r="A96" s="33"/>
      <c r="B96" s="41"/>
      <c r="C96" s="42"/>
      <c r="D96" s="43"/>
      <c r="E96" s="43"/>
      <c r="F96" s="43"/>
      <c r="G96" s="42"/>
      <c r="H96" s="42"/>
      <c r="I96" s="42"/>
      <c r="J96" s="42"/>
      <c r="K96" s="42"/>
      <c r="L96" s="44"/>
      <c r="M96" s="44"/>
      <c r="N96" s="44"/>
      <c r="O96" s="44"/>
      <c r="P96" s="44"/>
      <c r="Q96" s="45"/>
      <c r="R96" s="46"/>
      <c r="S96" s="42"/>
      <c r="T96" s="42"/>
      <c r="U96" s="42"/>
      <c r="V96" s="43"/>
      <c r="W96" s="43"/>
      <c r="X96" s="43"/>
      <c r="Y96" s="47"/>
    </row>
    <row r="97" spans="1:25" x14ac:dyDescent="0.35">
      <c r="A97" s="33"/>
      <c r="B97" s="41"/>
      <c r="C97" s="42"/>
      <c r="D97" s="43"/>
      <c r="E97" s="43"/>
      <c r="F97" s="43"/>
      <c r="G97" s="42"/>
      <c r="H97" s="42"/>
      <c r="I97" s="42"/>
      <c r="J97" s="42"/>
      <c r="K97" s="42"/>
      <c r="L97" s="44"/>
      <c r="M97" s="44"/>
      <c r="N97" s="44"/>
      <c r="O97" s="44"/>
      <c r="P97" s="44"/>
      <c r="Q97" s="45"/>
      <c r="R97" s="46"/>
      <c r="S97" s="42"/>
      <c r="T97" s="42"/>
      <c r="U97" s="42"/>
      <c r="V97" s="44"/>
      <c r="W97" s="44"/>
      <c r="X97" s="44"/>
      <c r="Y97" s="48"/>
    </row>
    <row r="98" spans="1:25" x14ac:dyDescent="0.35">
      <c r="A98" s="33"/>
      <c r="B98" s="41"/>
      <c r="C98" s="42"/>
      <c r="D98" s="43"/>
      <c r="E98" s="43"/>
      <c r="F98" s="43"/>
      <c r="G98" s="42"/>
      <c r="H98" s="42"/>
      <c r="I98" s="42"/>
      <c r="J98" s="42"/>
      <c r="K98" s="42"/>
      <c r="L98" s="44"/>
      <c r="M98" s="44"/>
      <c r="N98" s="44"/>
      <c r="O98" s="44"/>
      <c r="P98" s="44"/>
      <c r="Q98" s="45"/>
      <c r="R98" s="46"/>
      <c r="S98" s="42"/>
      <c r="T98" s="42"/>
      <c r="U98" s="42"/>
      <c r="V98" s="43"/>
      <c r="W98" s="43"/>
      <c r="X98" s="43"/>
      <c r="Y98" s="47"/>
    </row>
    <row r="99" spans="1:25" x14ac:dyDescent="0.35">
      <c r="A99" s="33"/>
      <c r="B99" s="41"/>
      <c r="C99" s="42"/>
      <c r="D99" s="43"/>
      <c r="E99" s="43"/>
      <c r="F99" s="43"/>
      <c r="G99" s="42"/>
      <c r="H99" s="42"/>
      <c r="I99" s="42"/>
      <c r="J99" s="42"/>
      <c r="K99" s="42"/>
      <c r="L99" s="44"/>
      <c r="M99" s="44"/>
      <c r="N99" s="44"/>
      <c r="O99" s="44"/>
      <c r="P99" s="44"/>
      <c r="Q99" s="45"/>
      <c r="R99" s="46"/>
      <c r="S99" s="42"/>
      <c r="T99" s="42"/>
      <c r="U99" s="42"/>
      <c r="V99" s="43"/>
      <c r="W99" s="43"/>
      <c r="X99" s="43"/>
      <c r="Y99" s="47"/>
    </row>
    <row r="100" spans="1:25" x14ac:dyDescent="0.35">
      <c r="A100" s="33"/>
      <c r="B100" s="41"/>
      <c r="C100" s="42"/>
      <c r="D100" s="43"/>
      <c r="E100" s="43"/>
      <c r="F100" s="43"/>
      <c r="G100" s="42"/>
      <c r="H100" s="42"/>
      <c r="I100" s="42"/>
      <c r="J100" s="42"/>
      <c r="K100" s="42"/>
      <c r="L100" s="44"/>
      <c r="M100" s="44"/>
      <c r="N100" s="44"/>
      <c r="O100" s="44"/>
      <c r="P100" s="44"/>
      <c r="Q100" s="45"/>
      <c r="R100" s="46"/>
      <c r="S100" s="42"/>
      <c r="T100" s="42"/>
      <c r="U100" s="42"/>
      <c r="V100" s="43"/>
      <c r="W100" s="43"/>
      <c r="X100" s="43"/>
      <c r="Y100" s="47"/>
    </row>
    <row r="101" spans="1:25" x14ac:dyDescent="0.35">
      <c r="A101" s="33"/>
      <c r="B101" s="34"/>
      <c r="C101" s="35"/>
      <c r="D101" s="36"/>
      <c r="E101" s="36"/>
      <c r="F101" s="36"/>
      <c r="G101" s="35"/>
      <c r="H101" s="35"/>
      <c r="I101" s="35"/>
      <c r="J101" s="35"/>
      <c r="K101" s="35"/>
      <c r="L101" s="37"/>
      <c r="M101" s="37"/>
      <c r="N101" s="37"/>
      <c r="O101" s="37"/>
      <c r="P101" s="37"/>
      <c r="Q101" s="38"/>
      <c r="R101" s="39"/>
      <c r="S101" s="35"/>
      <c r="T101" s="35"/>
      <c r="U101" s="35"/>
      <c r="V101" s="36"/>
      <c r="W101" s="36"/>
      <c r="X101" s="36"/>
      <c r="Y101" s="40"/>
    </row>
    <row r="102" spans="1:25" x14ac:dyDescent="0.35">
      <c r="A102" s="33"/>
      <c r="B102" s="41"/>
      <c r="C102" s="42"/>
      <c r="D102" s="43"/>
      <c r="E102" s="43"/>
      <c r="F102" s="43"/>
      <c r="G102" s="42"/>
      <c r="H102" s="42"/>
      <c r="I102" s="42"/>
      <c r="J102" s="42"/>
      <c r="K102" s="42"/>
      <c r="L102" s="44"/>
      <c r="M102" s="44"/>
      <c r="N102" s="44"/>
      <c r="O102" s="44"/>
      <c r="P102" s="44"/>
      <c r="Q102" s="45"/>
      <c r="R102" s="46"/>
      <c r="S102" s="42"/>
      <c r="T102" s="42"/>
      <c r="U102" s="42"/>
      <c r="V102" s="43"/>
      <c r="W102" s="43"/>
      <c r="X102" s="43"/>
      <c r="Y102" s="47"/>
    </row>
    <row r="103" spans="1:25" x14ac:dyDescent="0.35">
      <c r="A103" s="33"/>
      <c r="B103" s="41"/>
      <c r="C103" s="42"/>
      <c r="D103" s="43"/>
      <c r="E103" s="43"/>
      <c r="F103" s="43"/>
      <c r="G103" s="42"/>
      <c r="H103" s="42"/>
      <c r="I103" s="42"/>
      <c r="J103" s="42"/>
      <c r="K103" s="42"/>
      <c r="L103" s="43"/>
      <c r="M103" s="43"/>
      <c r="N103" s="43"/>
      <c r="O103" s="43"/>
      <c r="P103" s="43"/>
      <c r="Q103" s="49"/>
      <c r="R103" s="46"/>
      <c r="S103" s="42"/>
      <c r="T103" s="42"/>
      <c r="U103" s="42"/>
      <c r="V103" s="43"/>
      <c r="W103" s="43"/>
      <c r="X103" s="43"/>
      <c r="Y103" s="47"/>
    </row>
    <row r="104" spans="1:25" x14ac:dyDescent="0.35">
      <c r="A104" s="33"/>
      <c r="B104" s="41"/>
      <c r="C104" s="42"/>
      <c r="D104" s="43"/>
      <c r="E104" s="43"/>
      <c r="F104" s="43"/>
      <c r="G104" s="42"/>
      <c r="H104" s="42"/>
      <c r="I104" s="42"/>
      <c r="J104" s="42"/>
      <c r="K104" s="42"/>
      <c r="L104" s="43"/>
      <c r="M104" s="43"/>
      <c r="N104" s="43"/>
      <c r="O104" s="43"/>
      <c r="P104" s="43"/>
      <c r="Q104" s="49"/>
      <c r="R104" s="46"/>
      <c r="S104" s="42"/>
      <c r="T104" s="42"/>
      <c r="U104" s="42"/>
      <c r="V104" s="43"/>
      <c r="W104" s="43"/>
      <c r="X104" s="43"/>
      <c r="Y104" s="47"/>
    </row>
    <row r="105" spans="1:25" x14ac:dyDescent="0.35">
      <c r="A105" s="33"/>
      <c r="B105" s="34"/>
      <c r="C105" s="35"/>
      <c r="D105" s="36"/>
      <c r="E105" s="36"/>
      <c r="F105" s="36"/>
      <c r="G105" s="35"/>
      <c r="H105" s="35"/>
      <c r="I105" s="35"/>
      <c r="J105" s="35"/>
      <c r="K105" s="35"/>
      <c r="L105" s="36"/>
      <c r="M105" s="36"/>
      <c r="N105" s="36"/>
      <c r="O105" s="36"/>
      <c r="P105" s="36"/>
      <c r="Q105" s="50"/>
      <c r="R105" s="39"/>
      <c r="S105" s="35"/>
      <c r="T105" s="35"/>
      <c r="U105" s="35"/>
      <c r="V105" s="36"/>
      <c r="W105" s="36"/>
      <c r="X105" s="36"/>
      <c r="Y105" s="40"/>
    </row>
    <row r="106" spans="1:25" x14ac:dyDescent="0.35">
      <c r="A106" s="33"/>
      <c r="B106" s="41"/>
      <c r="C106" s="42"/>
      <c r="D106" s="43"/>
      <c r="E106" s="43"/>
      <c r="F106" s="43"/>
      <c r="G106" s="42"/>
      <c r="H106" s="42"/>
      <c r="I106" s="42"/>
      <c r="J106" s="42"/>
      <c r="K106" s="42"/>
      <c r="L106" s="43"/>
      <c r="M106" s="43"/>
      <c r="N106" s="43"/>
      <c r="O106" s="43"/>
      <c r="P106" s="43"/>
      <c r="Q106" s="49"/>
      <c r="R106" s="46"/>
      <c r="S106" s="42"/>
      <c r="T106" s="42"/>
      <c r="U106" s="42"/>
      <c r="V106" s="43"/>
      <c r="W106" s="43"/>
      <c r="X106" s="43"/>
      <c r="Y106" s="47"/>
    </row>
    <row r="107" spans="1:25" x14ac:dyDescent="0.35">
      <c r="A107" s="33"/>
      <c r="B107" s="41"/>
      <c r="C107" s="42"/>
      <c r="D107" s="43"/>
      <c r="E107" s="43"/>
      <c r="F107" s="43"/>
      <c r="G107" s="42"/>
      <c r="H107" s="42"/>
      <c r="I107" s="42"/>
      <c r="J107" s="42"/>
      <c r="K107" s="42"/>
      <c r="L107" s="43"/>
      <c r="M107" s="43"/>
      <c r="N107" s="43"/>
      <c r="O107" s="43"/>
      <c r="P107" s="43"/>
      <c r="Q107" s="49"/>
      <c r="R107" s="46"/>
      <c r="S107" s="42"/>
      <c r="T107" s="42"/>
      <c r="U107" s="42"/>
      <c r="V107" s="43"/>
      <c r="W107" s="43"/>
      <c r="X107" s="43"/>
      <c r="Y107" s="47"/>
    </row>
    <row r="108" spans="1:25" x14ac:dyDescent="0.35">
      <c r="A108" s="33"/>
      <c r="B108" s="41"/>
      <c r="C108" s="42"/>
      <c r="D108" s="43"/>
      <c r="E108" s="43"/>
      <c r="F108" s="43"/>
      <c r="G108" s="42"/>
      <c r="H108" s="42"/>
      <c r="I108" s="42"/>
      <c r="J108" s="42"/>
      <c r="K108" s="42"/>
      <c r="L108" s="43"/>
      <c r="M108" s="43"/>
      <c r="N108" s="43"/>
      <c r="O108" s="43"/>
      <c r="P108" s="43"/>
      <c r="Q108" s="49"/>
      <c r="R108" s="46"/>
      <c r="S108" s="42"/>
      <c r="T108" s="42"/>
      <c r="U108" s="42"/>
      <c r="V108" s="43"/>
      <c r="W108" s="43"/>
      <c r="X108" s="43"/>
      <c r="Y108" s="47"/>
    </row>
    <row r="109" spans="1:25" x14ac:dyDescent="0.35">
      <c r="A109" s="33"/>
      <c r="B109" s="41"/>
      <c r="C109" s="42"/>
      <c r="D109" s="43"/>
      <c r="E109" s="43"/>
      <c r="F109" s="43"/>
      <c r="G109" s="42"/>
      <c r="H109" s="42"/>
      <c r="I109" s="42"/>
      <c r="J109" s="42"/>
      <c r="K109" s="42"/>
      <c r="L109" s="43"/>
      <c r="M109" s="43"/>
      <c r="N109" s="43"/>
      <c r="O109" s="43"/>
      <c r="P109" s="43"/>
      <c r="Q109" s="49"/>
      <c r="R109" s="46"/>
      <c r="S109" s="42"/>
      <c r="T109" s="42"/>
      <c r="U109" s="42"/>
      <c r="V109" s="43"/>
      <c r="W109" s="43"/>
      <c r="X109" s="43"/>
      <c r="Y109" s="47"/>
    </row>
    <row r="110" spans="1:25" x14ac:dyDescent="0.35">
      <c r="A110" s="33"/>
      <c r="B110" s="41"/>
      <c r="C110" s="42"/>
      <c r="D110" s="43"/>
      <c r="E110" s="43"/>
      <c r="F110" s="43"/>
      <c r="G110" s="42"/>
      <c r="H110" s="42"/>
      <c r="I110" s="42"/>
      <c r="J110" s="42"/>
      <c r="K110" s="42"/>
      <c r="L110" s="43"/>
      <c r="M110" s="43"/>
      <c r="N110" s="43"/>
      <c r="O110" s="43"/>
      <c r="P110" s="43"/>
      <c r="Q110" s="49"/>
      <c r="R110" s="46"/>
      <c r="S110" s="42"/>
      <c r="T110" s="42"/>
      <c r="U110" s="42"/>
      <c r="V110" s="43"/>
      <c r="W110" s="43"/>
      <c r="X110" s="43"/>
      <c r="Y110" s="47"/>
    </row>
    <row r="111" spans="1:25" x14ac:dyDescent="0.35">
      <c r="A111" s="33"/>
      <c r="B111" s="34"/>
      <c r="C111" s="35"/>
      <c r="D111" s="36"/>
      <c r="E111" s="36"/>
      <c r="F111" s="36"/>
      <c r="G111" s="35"/>
      <c r="H111" s="35"/>
      <c r="I111" s="35"/>
      <c r="J111" s="35"/>
      <c r="K111" s="35"/>
      <c r="L111" s="36"/>
      <c r="M111" s="36"/>
      <c r="N111" s="36"/>
      <c r="O111" s="36"/>
      <c r="P111" s="36"/>
      <c r="Q111" s="50"/>
      <c r="R111" s="39"/>
      <c r="S111" s="35"/>
      <c r="T111" s="35"/>
      <c r="U111" s="35"/>
      <c r="V111" s="36"/>
      <c r="W111" s="36"/>
      <c r="X111" s="36"/>
      <c r="Y111" s="40"/>
    </row>
    <row r="112" spans="1:25" x14ac:dyDescent="0.35">
      <c r="A112" s="33"/>
      <c r="B112" s="41"/>
      <c r="C112" s="42"/>
      <c r="D112" s="43"/>
      <c r="E112" s="43"/>
      <c r="F112" s="43"/>
      <c r="G112" s="42"/>
      <c r="H112" s="42"/>
      <c r="I112" s="42"/>
      <c r="J112" s="42"/>
      <c r="K112" s="42"/>
      <c r="L112" s="43"/>
      <c r="M112" s="43"/>
      <c r="N112" s="43"/>
      <c r="O112" s="43"/>
      <c r="P112" s="43"/>
      <c r="Q112" s="49"/>
      <c r="R112" s="46"/>
      <c r="S112" s="42"/>
      <c r="T112" s="42"/>
      <c r="U112" s="42"/>
      <c r="V112" s="43"/>
      <c r="W112" s="43"/>
      <c r="X112" s="43"/>
      <c r="Y112" s="47"/>
    </row>
    <row r="113" spans="1:25" x14ac:dyDescent="0.35">
      <c r="A113" s="33"/>
      <c r="B113" s="41"/>
      <c r="C113" s="42"/>
      <c r="D113" s="43"/>
      <c r="E113" s="43"/>
      <c r="F113" s="43"/>
      <c r="G113" s="42"/>
      <c r="H113" s="42"/>
      <c r="I113" s="42"/>
      <c r="J113" s="42"/>
      <c r="K113" s="42"/>
      <c r="L113" s="43"/>
      <c r="M113" s="43"/>
      <c r="N113" s="43"/>
      <c r="O113" s="43"/>
      <c r="P113" s="43"/>
      <c r="Q113" s="49"/>
      <c r="R113" s="46"/>
      <c r="S113" s="42"/>
      <c r="T113" s="42"/>
      <c r="U113" s="42"/>
      <c r="V113" s="43"/>
      <c r="W113" s="43"/>
      <c r="X113" s="43"/>
      <c r="Y113" s="47"/>
    </row>
    <row r="114" spans="1:25" x14ac:dyDescent="0.35">
      <c r="A114" s="33"/>
      <c r="B114" s="41"/>
      <c r="C114" s="42"/>
      <c r="D114" s="43"/>
      <c r="E114" s="43"/>
      <c r="F114" s="43"/>
      <c r="G114" s="42"/>
      <c r="H114" s="42"/>
      <c r="I114" s="42"/>
      <c r="J114" s="42"/>
      <c r="K114" s="42"/>
      <c r="L114" s="43"/>
      <c r="M114" s="43"/>
      <c r="N114" s="43"/>
      <c r="O114" s="43"/>
      <c r="P114" s="43"/>
      <c r="Q114" s="49"/>
      <c r="R114" s="46"/>
      <c r="S114" s="42"/>
      <c r="T114" s="42"/>
      <c r="U114" s="42"/>
      <c r="V114" s="43"/>
      <c r="W114" s="43"/>
      <c r="X114" s="43"/>
      <c r="Y114" s="47"/>
    </row>
    <row r="115" spans="1:25" x14ac:dyDescent="0.35">
      <c r="A115" s="33"/>
      <c r="B115" s="51"/>
      <c r="C115" s="52"/>
      <c r="D115" s="53"/>
      <c r="E115" s="53"/>
      <c r="F115" s="53"/>
      <c r="G115" s="52"/>
      <c r="H115" s="52"/>
      <c r="I115" s="52"/>
      <c r="J115" s="52"/>
      <c r="K115" s="52"/>
      <c r="L115" s="53"/>
      <c r="M115" s="53"/>
      <c r="N115" s="53"/>
      <c r="O115" s="53"/>
      <c r="P115" s="53"/>
      <c r="Q115" s="54"/>
      <c r="R115" s="55"/>
      <c r="S115" s="52"/>
      <c r="T115" s="52"/>
      <c r="U115" s="52"/>
      <c r="V115" s="53"/>
      <c r="W115" s="53"/>
      <c r="X115" s="53"/>
      <c r="Y115" s="56"/>
    </row>
    <row r="116" spans="1:25" x14ac:dyDescent="0.35">
      <c r="A116" s="57" t="s">
        <v>52</v>
      </c>
      <c r="B116" s="1">
        <f>COUNTIFS(D95:D115,"&gt;0")</f>
        <v>0</v>
      </c>
      <c r="C116" s="1" t="e">
        <f>SUMIFS(C95:C115,D95:D115,"&gt;0")/SUM(D95:D115)</f>
        <v>#DIV/0!</v>
      </c>
      <c r="D116" s="58"/>
      <c r="E116" s="28">
        <f>(SUMIFS(C95:C115,E95:E115,"&gt;0"))</f>
        <v>0</v>
      </c>
      <c r="F116" s="28">
        <f>(SUMIFS(C95:C115,F95:F115,"&gt;0"))</f>
        <v>0</v>
      </c>
      <c r="G116" s="1">
        <f>SUMIFS(G95:G115,D95:D115,1)</f>
        <v>0</v>
      </c>
      <c r="H116" s="1">
        <f>SUMIFS(H95:H115,D95:D115,1)</f>
        <v>0</v>
      </c>
      <c r="I116" s="1">
        <f>SUMIFS(I95:I115,D95:D115,1)</f>
        <v>0</v>
      </c>
      <c r="J116" s="1">
        <f>SUMIFS(J95:J115,D95:D115,1)</f>
        <v>0</v>
      </c>
      <c r="K116" s="1">
        <f>SUMIFS(K95:K115,D95:D115,1)</f>
        <v>0</v>
      </c>
      <c r="L116" s="1">
        <f>SUMIFS(L95:L115,D95:D115,1)</f>
        <v>0</v>
      </c>
      <c r="M116" s="1">
        <f>SUMIFS(M95:M115,D95:D115,1)</f>
        <v>0</v>
      </c>
      <c r="N116" s="1">
        <f>SUMIFS(N95:N115,D95:D115,1)</f>
        <v>0</v>
      </c>
      <c r="O116" s="1">
        <f>SUMIFS(O95:O115,D95:D115,1)</f>
        <v>0</v>
      </c>
      <c r="P116" s="1">
        <f>SUMIFS(P95:P115,D95:D115,1)</f>
        <v>0</v>
      </c>
      <c r="Q116" s="29">
        <f>SUMIFS(Q95:Q115,D95:D115,1)</f>
        <v>0</v>
      </c>
      <c r="R116" s="91">
        <f>SUM(R95:R115)</f>
        <v>0</v>
      </c>
      <c r="S116" s="93">
        <f t="shared" ref="S116:Y116" si="3">SUM(S95:S115)</f>
        <v>0</v>
      </c>
      <c r="T116" s="93">
        <f t="shared" si="3"/>
        <v>0</v>
      </c>
      <c r="U116" s="93">
        <f t="shared" si="3"/>
        <v>0</v>
      </c>
      <c r="V116" s="93">
        <f t="shared" si="3"/>
        <v>0</v>
      </c>
      <c r="W116" s="93">
        <f t="shared" si="3"/>
        <v>0</v>
      </c>
      <c r="X116" s="93">
        <f t="shared" si="3"/>
        <v>0</v>
      </c>
      <c r="Y116" s="95">
        <f t="shared" si="3"/>
        <v>0</v>
      </c>
    </row>
    <row r="117" spans="1:25" x14ac:dyDescent="0.35">
      <c r="A117" s="59" t="s">
        <v>51</v>
      </c>
      <c r="B117" s="1">
        <f>(COUNTIFS(E95:E115,"&gt;0"))+(COUNTIFS(F95:F115,"&gt;0"))</f>
        <v>0</v>
      </c>
      <c r="C117" s="2" t="e">
        <f>(SUMIFS(C95:C115,E95:E115,"&gt;0")+SUMIFS(C95:C115,F95:F115,"&gt;0"))/(SUM(E95:E115)+SUM(F95:F115))</f>
        <v>#DIV/0!</v>
      </c>
      <c r="D117" s="60"/>
      <c r="E117" s="2">
        <f>IF(E116&gt;F116,1,0)+OR(E116=F116)</f>
        <v>1</v>
      </c>
      <c r="F117" s="2">
        <f>IF(F116&gt;E116,1,0)+OR(F116=E116)</f>
        <v>1</v>
      </c>
      <c r="G117" s="2">
        <f>SUM(SUMIFS(G95:G115,E95:E115,1)+SUMIFS(G95:G115,F95:F115,1))</f>
        <v>0</v>
      </c>
      <c r="H117" s="2">
        <f>SUM(SUMIFS(H95:H115,E95:E115,1)+SUMIFS(H95:H115,F95:F115,1))</f>
        <v>0</v>
      </c>
      <c r="I117" s="2">
        <f>SUM(SUMIFS(I95:I115,E95:E115,1)+SUMIFS(I95:I115,F95:F115,1))</f>
        <v>0</v>
      </c>
      <c r="J117" s="2">
        <f>SUM(SUMIFS(J95:J115,E95:E115,1)+SUMIFS(J95:J115,F95:F115,1))</f>
        <v>0</v>
      </c>
      <c r="K117" s="2">
        <f>SUM(SUMIFS(K95:K115,E95:E115,1)+SUMIFS(K95:K115,F95:F115,1))</f>
        <v>0</v>
      </c>
      <c r="L117" s="2">
        <f>SUM(SUMIFS(L95:L115,E95:E115,1)+SUMIFS(L95:L115,F95:F115,1))</f>
        <v>0</v>
      </c>
      <c r="M117" s="2">
        <f>SUM(SUMIFS(M95:M115,E95:E115,1)+SUMIFS(M95:M115,F95:F115,1))</f>
        <v>0</v>
      </c>
      <c r="N117" s="2">
        <f>SUM(SUMIFS(N95:N115,E95:E115,1)+SUMIFS(N95:N115,F95:F115,1))</f>
        <v>0</v>
      </c>
      <c r="O117" s="2">
        <f>SUM(SUMIFS(O95:O115,E95:E115,1)+SUMIFS(O95:O115,F95:F115,1))</f>
        <v>0</v>
      </c>
      <c r="P117" s="2">
        <f>SUM(SUMIFS(P95:P115,E95:E115,1)+SUMIFS(P95:P115,F95:F115,1))</f>
        <v>0</v>
      </c>
      <c r="Q117" s="30">
        <f>SUM(SUMIFS(Q95:Q115,E95:E115,1)+SUMIFS(Q95:Q115,F95:F115,1))</f>
        <v>0</v>
      </c>
      <c r="R117" s="92"/>
      <c r="S117" s="94"/>
      <c r="T117" s="94"/>
      <c r="U117" s="94"/>
      <c r="V117" s="94"/>
      <c r="W117" s="94"/>
      <c r="X117" s="94"/>
      <c r="Y117" s="96"/>
    </row>
    <row r="118" spans="1:25" x14ac:dyDescent="0.35">
      <c r="D118" s="62" t="s">
        <v>59</v>
      </c>
    </row>
    <row r="119" spans="1:25" x14ac:dyDescent="0.35">
      <c r="D119" s="31" t="s">
        <v>28</v>
      </c>
    </row>
    <row r="120" spans="1:25" ht="15" thickBot="1" x14ac:dyDescent="0.4"/>
    <row r="121" spans="1:25" ht="15.5" x14ac:dyDescent="0.35">
      <c r="A121" s="99" t="str">
        <f>A61</f>
        <v xml:space="preserve"> NAVN PÅ JAKTFELT:                               NAVN PÅ VALD:  </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1"/>
    </row>
    <row r="122" spans="1:25" x14ac:dyDescent="0.35">
      <c r="A122" s="69" t="s">
        <v>53</v>
      </c>
      <c r="B122" s="71" t="s">
        <v>0</v>
      </c>
      <c r="C122" s="74" t="s">
        <v>1</v>
      </c>
      <c r="D122" s="77" t="s">
        <v>2</v>
      </c>
      <c r="E122" s="78"/>
      <c r="F122" s="78"/>
      <c r="G122" s="79" t="s">
        <v>3</v>
      </c>
      <c r="H122" s="80"/>
      <c r="I122" s="80"/>
      <c r="J122" s="80"/>
      <c r="K122" s="81"/>
      <c r="L122" s="78" t="s">
        <v>4</v>
      </c>
      <c r="M122" s="78"/>
      <c r="N122" s="78"/>
      <c r="O122" s="78"/>
      <c r="P122" s="78"/>
      <c r="Q122" s="82"/>
      <c r="R122" s="83" t="s">
        <v>5</v>
      </c>
      <c r="S122" s="84"/>
      <c r="T122" s="84"/>
      <c r="U122" s="84"/>
      <c r="V122" s="78" t="s">
        <v>6</v>
      </c>
      <c r="W122" s="78"/>
      <c r="X122" s="78"/>
      <c r="Y122" s="82"/>
    </row>
    <row r="123" spans="1:25" x14ac:dyDescent="0.35">
      <c r="A123" s="69"/>
      <c r="B123" s="72"/>
      <c r="C123" s="75"/>
      <c r="D123" s="85" t="s">
        <v>7</v>
      </c>
      <c r="E123" s="72" t="s">
        <v>8</v>
      </c>
      <c r="F123" s="72"/>
      <c r="G123" s="75" t="s">
        <v>58</v>
      </c>
      <c r="H123" s="75" t="s">
        <v>9</v>
      </c>
      <c r="I123" s="89" t="s">
        <v>10</v>
      </c>
      <c r="J123" s="89" t="s">
        <v>11</v>
      </c>
      <c r="K123" s="89" t="s">
        <v>12</v>
      </c>
      <c r="L123" s="72" t="s">
        <v>13</v>
      </c>
      <c r="M123" s="72" t="s">
        <v>14</v>
      </c>
      <c r="N123" s="72" t="s">
        <v>15</v>
      </c>
      <c r="O123" s="72" t="s">
        <v>16</v>
      </c>
      <c r="P123" s="72" t="s">
        <v>17</v>
      </c>
      <c r="Q123" s="87" t="s">
        <v>18</v>
      </c>
      <c r="R123" s="97" t="s">
        <v>19</v>
      </c>
      <c r="S123" s="89" t="s">
        <v>20</v>
      </c>
      <c r="T123" s="89" t="s">
        <v>21</v>
      </c>
      <c r="U123" s="89" t="s">
        <v>12</v>
      </c>
      <c r="V123" s="72" t="s">
        <v>22</v>
      </c>
      <c r="W123" s="72" t="s">
        <v>23</v>
      </c>
      <c r="X123" s="72" t="s">
        <v>24</v>
      </c>
      <c r="Y123" s="87" t="s">
        <v>25</v>
      </c>
    </row>
    <row r="124" spans="1:25" ht="15" thickBot="1" x14ac:dyDescent="0.4">
      <c r="A124" s="70"/>
      <c r="B124" s="73"/>
      <c r="C124" s="76"/>
      <c r="D124" s="86"/>
      <c r="E124" s="32" t="s">
        <v>26</v>
      </c>
      <c r="F124" s="32" t="s">
        <v>27</v>
      </c>
      <c r="G124" s="76"/>
      <c r="H124" s="76"/>
      <c r="I124" s="90"/>
      <c r="J124" s="90"/>
      <c r="K124" s="90"/>
      <c r="L124" s="73"/>
      <c r="M124" s="73"/>
      <c r="N124" s="73"/>
      <c r="O124" s="73"/>
      <c r="P124" s="73"/>
      <c r="Q124" s="88"/>
      <c r="R124" s="98"/>
      <c r="S124" s="90"/>
      <c r="T124" s="90"/>
      <c r="U124" s="90"/>
      <c r="V124" s="73"/>
      <c r="W124" s="73"/>
      <c r="X124" s="73"/>
      <c r="Y124" s="88"/>
    </row>
    <row r="125" spans="1:25" x14ac:dyDescent="0.35">
      <c r="A125" s="33"/>
      <c r="B125" s="34"/>
      <c r="C125" s="35"/>
      <c r="D125" s="36"/>
      <c r="E125" s="36"/>
      <c r="F125" s="36"/>
      <c r="G125" s="35"/>
      <c r="H125" s="35"/>
      <c r="I125" s="35"/>
      <c r="J125" s="35"/>
      <c r="K125" s="35"/>
      <c r="L125" s="37"/>
      <c r="M125" s="37"/>
      <c r="N125" s="37"/>
      <c r="O125" s="37"/>
      <c r="P125" s="37"/>
      <c r="Q125" s="38"/>
      <c r="R125" s="39"/>
      <c r="S125" s="35"/>
      <c r="T125" s="35"/>
      <c r="U125" s="35"/>
      <c r="V125" s="36"/>
      <c r="W125" s="36"/>
      <c r="X125" s="36"/>
      <c r="Y125" s="40"/>
    </row>
    <row r="126" spans="1:25" x14ac:dyDescent="0.35">
      <c r="A126" s="33"/>
      <c r="B126" s="41"/>
      <c r="C126" s="42"/>
      <c r="D126" s="43"/>
      <c r="E126" s="43"/>
      <c r="F126" s="43"/>
      <c r="G126" s="42"/>
      <c r="H126" s="42"/>
      <c r="I126" s="42"/>
      <c r="J126" s="42"/>
      <c r="K126" s="42"/>
      <c r="L126" s="44"/>
      <c r="M126" s="44"/>
      <c r="N126" s="44"/>
      <c r="O126" s="44"/>
      <c r="P126" s="44"/>
      <c r="Q126" s="45"/>
      <c r="R126" s="46"/>
      <c r="S126" s="42"/>
      <c r="T126" s="42"/>
      <c r="U126" s="42"/>
      <c r="V126" s="43"/>
      <c r="W126" s="43"/>
      <c r="X126" s="43"/>
      <c r="Y126" s="47"/>
    </row>
    <row r="127" spans="1:25" x14ac:dyDescent="0.35">
      <c r="A127" s="33"/>
      <c r="B127" s="41"/>
      <c r="C127" s="42"/>
      <c r="D127" s="43"/>
      <c r="E127" s="43"/>
      <c r="F127" s="43"/>
      <c r="G127" s="42"/>
      <c r="H127" s="42"/>
      <c r="I127" s="42"/>
      <c r="J127" s="42"/>
      <c r="K127" s="42"/>
      <c r="L127" s="44"/>
      <c r="M127" s="44"/>
      <c r="N127" s="44"/>
      <c r="O127" s="44"/>
      <c r="P127" s="44"/>
      <c r="Q127" s="45"/>
      <c r="R127" s="46"/>
      <c r="S127" s="42"/>
      <c r="T127" s="42"/>
      <c r="U127" s="42"/>
      <c r="V127" s="44"/>
      <c r="W127" s="44"/>
      <c r="X127" s="44"/>
      <c r="Y127" s="48"/>
    </row>
    <row r="128" spans="1:25" x14ac:dyDescent="0.35">
      <c r="A128" s="33"/>
      <c r="B128" s="41"/>
      <c r="C128" s="42"/>
      <c r="D128" s="43"/>
      <c r="E128" s="43"/>
      <c r="F128" s="43"/>
      <c r="G128" s="42"/>
      <c r="H128" s="42"/>
      <c r="I128" s="42"/>
      <c r="J128" s="42"/>
      <c r="K128" s="42"/>
      <c r="L128" s="44"/>
      <c r="M128" s="44"/>
      <c r="N128" s="44"/>
      <c r="O128" s="44"/>
      <c r="P128" s="44"/>
      <c r="Q128" s="45"/>
      <c r="R128" s="46"/>
      <c r="S128" s="42"/>
      <c r="T128" s="42"/>
      <c r="U128" s="42"/>
      <c r="V128" s="43"/>
      <c r="W128" s="43"/>
      <c r="X128" s="43"/>
      <c r="Y128" s="47"/>
    </row>
    <row r="129" spans="1:25" x14ac:dyDescent="0.35">
      <c r="A129" s="33"/>
      <c r="B129" s="41"/>
      <c r="C129" s="42"/>
      <c r="D129" s="43"/>
      <c r="E129" s="43"/>
      <c r="F129" s="43"/>
      <c r="G129" s="42"/>
      <c r="H129" s="42"/>
      <c r="I129" s="42"/>
      <c r="J129" s="42"/>
      <c r="K129" s="42"/>
      <c r="L129" s="44"/>
      <c r="M129" s="44"/>
      <c r="N129" s="44"/>
      <c r="O129" s="44"/>
      <c r="P129" s="44"/>
      <c r="Q129" s="45"/>
      <c r="R129" s="46"/>
      <c r="S129" s="42"/>
      <c r="T129" s="42"/>
      <c r="U129" s="42"/>
      <c r="V129" s="43"/>
      <c r="W129" s="43"/>
      <c r="X129" s="43"/>
      <c r="Y129" s="47"/>
    </row>
    <row r="130" spans="1:25" x14ac:dyDescent="0.35">
      <c r="A130" s="33"/>
      <c r="B130" s="41"/>
      <c r="C130" s="42"/>
      <c r="D130" s="43"/>
      <c r="E130" s="43"/>
      <c r="F130" s="43"/>
      <c r="G130" s="42"/>
      <c r="H130" s="42"/>
      <c r="I130" s="42"/>
      <c r="J130" s="42"/>
      <c r="K130" s="42"/>
      <c r="L130" s="44"/>
      <c r="M130" s="44"/>
      <c r="N130" s="44"/>
      <c r="O130" s="44"/>
      <c r="P130" s="44"/>
      <c r="Q130" s="45"/>
      <c r="R130" s="46"/>
      <c r="S130" s="42"/>
      <c r="T130" s="42"/>
      <c r="U130" s="42"/>
      <c r="V130" s="43"/>
      <c r="W130" s="43"/>
      <c r="X130" s="43"/>
      <c r="Y130" s="47"/>
    </row>
    <row r="131" spans="1:25" x14ac:dyDescent="0.35">
      <c r="A131" s="33"/>
      <c r="B131" s="34"/>
      <c r="C131" s="35"/>
      <c r="D131" s="36"/>
      <c r="E131" s="36"/>
      <c r="F131" s="36"/>
      <c r="G131" s="35"/>
      <c r="H131" s="35"/>
      <c r="I131" s="35"/>
      <c r="J131" s="35"/>
      <c r="K131" s="35"/>
      <c r="L131" s="37"/>
      <c r="M131" s="37"/>
      <c r="N131" s="37"/>
      <c r="O131" s="37"/>
      <c r="P131" s="37"/>
      <c r="Q131" s="38"/>
      <c r="R131" s="39"/>
      <c r="S131" s="35"/>
      <c r="T131" s="35"/>
      <c r="U131" s="35"/>
      <c r="V131" s="36"/>
      <c r="W131" s="36"/>
      <c r="X131" s="36"/>
      <c r="Y131" s="40"/>
    </row>
    <row r="132" spans="1:25" x14ac:dyDescent="0.35">
      <c r="A132" s="33"/>
      <c r="B132" s="41"/>
      <c r="C132" s="42"/>
      <c r="D132" s="43"/>
      <c r="E132" s="43"/>
      <c r="F132" s="43"/>
      <c r="G132" s="42"/>
      <c r="H132" s="42"/>
      <c r="I132" s="42"/>
      <c r="J132" s="42"/>
      <c r="K132" s="42"/>
      <c r="L132" s="44"/>
      <c r="M132" s="44"/>
      <c r="N132" s="44"/>
      <c r="O132" s="44"/>
      <c r="P132" s="44"/>
      <c r="Q132" s="45"/>
      <c r="R132" s="46"/>
      <c r="S132" s="42"/>
      <c r="T132" s="42"/>
      <c r="U132" s="42"/>
      <c r="V132" s="43"/>
      <c r="W132" s="43"/>
      <c r="X132" s="43"/>
      <c r="Y132" s="47"/>
    </row>
    <row r="133" spans="1:25" x14ac:dyDescent="0.35">
      <c r="A133" s="33"/>
      <c r="B133" s="41"/>
      <c r="C133" s="42"/>
      <c r="D133" s="43"/>
      <c r="E133" s="43"/>
      <c r="F133" s="43"/>
      <c r="G133" s="42"/>
      <c r="H133" s="42"/>
      <c r="I133" s="42"/>
      <c r="J133" s="42"/>
      <c r="K133" s="42"/>
      <c r="L133" s="43"/>
      <c r="M133" s="43"/>
      <c r="N133" s="43"/>
      <c r="O133" s="43"/>
      <c r="P133" s="43"/>
      <c r="Q133" s="49"/>
      <c r="R133" s="46"/>
      <c r="S133" s="42"/>
      <c r="T133" s="42"/>
      <c r="U133" s="42"/>
      <c r="V133" s="43"/>
      <c r="W133" s="43"/>
      <c r="X133" s="43"/>
      <c r="Y133" s="47"/>
    </row>
    <row r="134" spans="1:25" x14ac:dyDescent="0.35">
      <c r="A134" s="33"/>
      <c r="B134" s="41"/>
      <c r="C134" s="42"/>
      <c r="D134" s="43"/>
      <c r="E134" s="43"/>
      <c r="F134" s="43"/>
      <c r="G134" s="42"/>
      <c r="H134" s="42"/>
      <c r="I134" s="42"/>
      <c r="J134" s="42"/>
      <c r="K134" s="42"/>
      <c r="L134" s="43"/>
      <c r="M134" s="43"/>
      <c r="N134" s="43"/>
      <c r="O134" s="43"/>
      <c r="P134" s="43"/>
      <c r="Q134" s="49"/>
      <c r="R134" s="46"/>
      <c r="S134" s="42"/>
      <c r="T134" s="42"/>
      <c r="U134" s="42"/>
      <c r="V134" s="43"/>
      <c r="W134" s="43"/>
      <c r="X134" s="43"/>
      <c r="Y134" s="47"/>
    </row>
    <row r="135" spans="1:25" x14ac:dyDescent="0.35">
      <c r="A135" s="33"/>
      <c r="B135" s="34"/>
      <c r="C135" s="35"/>
      <c r="D135" s="36"/>
      <c r="E135" s="36"/>
      <c r="F135" s="36"/>
      <c r="G135" s="35"/>
      <c r="H135" s="35"/>
      <c r="I135" s="35"/>
      <c r="J135" s="35"/>
      <c r="K135" s="35"/>
      <c r="L135" s="36"/>
      <c r="M135" s="36"/>
      <c r="N135" s="36"/>
      <c r="O135" s="36"/>
      <c r="P135" s="36"/>
      <c r="Q135" s="50"/>
      <c r="R135" s="39"/>
      <c r="S135" s="35"/>
      <c r="T135" s="35"/>
      <c r="U135" s="35"/>
      <c r="V135" s="36"/>
      <c r="W135" s="36"/>
      <c r="X135" s="36"/>
      <c r="Y135" s="40"/>
    </row>
    <row r="136" spans="1:25" x14ac:dyDescent="0.35">
      <c r="A136" s="33"/>
      <c r="B136" s="41"/>
      <c r="C136" s="42"/>
      <c r="D136" s="43"/>
      <c r="E136" s="43"/>
      <c r="F136" s="43"/>
      <c r="G136" s="42"/>
      <c r="H136" s="42"/>
      <c r="I136" s="42"/>
      <c r="J136" s="42"/>
      <c r="K136" s="42"/>
      <c r="L136" s="43"/>
      <c r="M136" s="43"/>
      <c r="N136" s="43"/>
      <c r="O136" s="43"/>
      <c r="P136" s="43"/>
      <c r="Q136" s="49"/>
      <c r="R136" s="46"/>
      <c r="S136" s="42"/>
      <c r="T136" s="42"/>
      <c r="U136" s="42"/>
      <c r="V136" s="43"/>
      <c r="W136" s="43"/>
      <c r="X136" s="43"/>
      <c r="Y136" s="47"/>
    </row>
    <row r="137" spans="1:25" x14ac:dyDescent="0.35">
      <c r="A137" s="33"/>
      <c r="B137" s="41"/>
      <c r="C137" s="42"/>
      <c r="D137" s="43"/>
      <c r="E137" s="43"/>
      <c r="F137" s="43"/>
      <c r="G137" s="42"/>
      <c r="H137" s="42"/>
      <c r="I137" s="42"/>
      <c r="J137" s="42"/>
      <c r="K137" s="42"/>
      <c r="L137" s="43"/>
      <c r="M137" s="43"/>
      <c r="N137" s="43"/>
      <c r="O137" s="43"/>
      <c r="P137" s="43"/>
      <c r="Q137" s="49"/>
      <c r="R137" s="46"/>
      <c r="S137" s="42"/>
      <c r="T137" s="42"/>
      <c r="U137" s="42"/>
      <c r="V137" s="43"/>
      <c r="W137" s="43"/>
      <c r="X137" s="43"/>
      <c r="Y137" s="47"/>
    </row>
    <row r="138" spans="1:25" x14ac:dyDescent="0.35">
      <c r="A138" s="33"/>
      <c r="B138" s="41"/>
      <c r="C138" s="42"/>
      <c r="D138" s="43"/>
      <c r="E138" s="43"/>
      <c r="F138" s="43"/>
      <c r="G138" s="42"/>
      <c r="H138" s="42"/>
      <c r="I138" s="42"/>
      <c r="J138" s="42"/>
      <c r="K138" s="42"/>
      <c r="L138" s="43"/>
      <c r="M138" s="43"/>
      <c r="N138" s="43"/>
      <c r="O138" s="43"/>
      <c r="P138" s="43"/>
      <c r="Q138" s="49"/>
      <c r="R138" s="46"/>
      <c r="S138" s="42"/>
      <c r="T138" s="42"/>
      <c r="U138" s="42"/>
      <c r="V138" s="43"/>
      <c r="W138" s="43"/>
      <c r="X138" s="43"/>
      <c r="Y138" s="47"/>
    </row>
    <row r="139" spans="1:25" x14ac:dyDescent="0.35">
      <c r="A139" s="33"/>
      <c r="B139" s="41"/>
      <c r="C139" s="42"/>
      <c r="D139" s="43"/>
      <c r="E139" s="43"/>
      <c r="F139" s="43"/>
      <c r="G139" s="42"/>
      <c r="H139" s="42"/>
      <c r="I139" s="42"/>
      <c r="J139" s="42"/>
      <c r="K139" s="42"/>
      <c r="L139" s="43"/>
      <c r="M139" s="43"/>
      <c r="N139" s="43"/>
      <c r="O139" s="43"/>
      <c r="P139" s="43"/>
      <c r="Q139" s="49"/>
      <c r="R139" s="46"/>
      <c r="S139" s="42"/>
      <c r="T139" s="42"/>
      <c r="U139" s="42"/>
      <c r="V139" s="43"/>
      <c r="W139" s="43"/>
      <c r="X139" s="43"/>
      <c r="Y139" s="47"/>
    </row>
    <row r="140" spans="1:25" x14ac:dyDescent="0.35">
      <c r="A140" s="33"/>
      <c r="B140" s="41"/>
      <c r="C140" s="42"/>
      <c r="D140" s="43"/>
      <c r="E140" s="43"/>
      <c r="F140" s="43"/>
      <c r="G140" s="42"/>
      <c r="H140" s="42"/>
      <c r="I140" s="42"/>
      <c r="J140" s="42"/>
      <c r="K140" s="42"/>
      <c r="L140" s="43"/>
      <c r="M140" s="43"/>
      <c r="N140" s="43"/>
      <c r="O140" s="43"/>
      <c r="P140" s="43"/>
      <c r="Q140" s="49"/>
      <c r="R140" s="46"/>
      <c r="S140" s="42"/>
      <c r="T140" s="42"/>
      <c r="U140" s="42"/>
      <c r="V140" s="43"/>
      <c r="W140" s="43"/>
      <c r="X140" s="43"/>
      <c r="Y140" s="47"/>
    </row>
    <row r="141" spans="1:25" x14ac:dyDescent="0.35">
      <c r="A141" s="33"/>
      <c r="B141" s="34"/>
      <c r="C141" s="35"/>
      <c r="D141" s="36"/>
      <c r="E141" s="36"/>
      <c r="F141" s="36"/>
      <c r="G141" s="35"/>
      <c r="H141" s="35"/>
      <c r="I141" s="35"/>
      <c r="J141" s="35"/>
      <c r="K141" s="35"/>
      <c r="L141" s="36"/>
      <c r="M141" s="36"/>
      <c r="N141" s="36"/>
      <c r="O141" s="36"/>
      <c r="P141" s="36"/>
      <c r="Q141" s="50"/>
      <c r="R141" s="39"/>
      <c r="S141" s="35"/>
      <c r="T141" s="35"/>
      <c r="U141" s="35"/>
      <c r="V141" s="36"/>
      <c r="W141" s="36"/>
      <c r="X141" s="36"/>
      <c r="Y141" s="40"/>
    </row>
    <row r="142" spans="1:25" x14ac:dyDescent="0.35">
      <c r="A142" s="33"/>
      <c r="B142" s="41"/>
      <c r="C142" s="42"/>
      <c r="D142" s="43"/>
      <c r="E142" s="43"/>
      <c r="F142" s="43"/>
      <c r="G142" s="42"/>
      <c r="H142" s="42"/>
      <c r="I142" s="42"/>
      <c r="J142" s="42"/>
      <c r="K142" s="42"/>
      <c r="L142" s="43"/>
      <c r="M142" s="43"/>
      <c r="N142" s="43"/>
      <c r="O142" s="43"/>
      <c r="P142" s="43"/>
      <c r="Q142" s="49"/>
      <c r="R142" s="46"/>
      <c r="S142" s="42"/>
      <c r="T142" s="42"/>
      <c r="U142" s="42"/>
      <c r="V142" s="43"/>
      <c r="W142" s="43"/>
      <c r="X142" s="43"/>
      <c r="Y142" s="47"/>
    </row>
    <row r="143" spans="1:25" x14ac:dyDescent="0.35">
      <c r="A143" s="33"/>
      <c r="B143" s="41"/>
      <c r="C143" s="42"/>
      <c r="D143" s="43"/>
      <c r="E143" s="43"/>
      <c r="F143" s="43"/>
      <c r="G143" s="42"/>
      <c r="H143" s="42"/>
      <c r="I143" s="42"/>
      <c r="J143" s="42"/>
      <c r="K143" s="42"/>
      <c r="L143" s="43"/>
      <c r="M143" s="43"/>
      <c r="N143" s="43"/>
      <c r="O143" s="43"/>
      <c r="P143" s="43"/>
      <c r="Q143" s="49"/>
      <c r="R143" s="46"/>
      <c r="S143" s="42"/>
      <c r="T143" s="42"/>
      <c r="U143" s="42"/>
      <c r="V143" s="43"/>
      <c r="W143" s="43"/>
      <c r="X143" s="43"/>
      <c r="Y143" s="47"/>
    </row>
    <row r="144" spans="1:25" x14ac:dyDescent="0.35">
      <c r="A144" s="33"/>
      <c r="B144" s="41"/>
      <c r="C144" s="42"/>
      <c r="D144" s="43"/>
      <c r="E144" s="43"/>
      <c r="F144" s="43"/>
      <c r="G144" s="42"/>
      <c r="H144" s="42"/>
      <c r="I144" s="42"/>
      <c r="J144" s="42"/>
      <c r="K144" s="42"/>
      <c r="L144" s="43"/>
      <c r="M144" s="43"/>
      <c r="N144" s="43"/>
      <c r="O144" s="43"/>
      <c r="P144" s="43"/>
      <c r="Q144" s="49"/>
      <c r="R144" s="46"/>
      <c r="S144" s="42"/>
      <c r="T144" s="42"/>
      <c r="U144" s="42"/>
      <c r="V144" s="43"/>
      <c r="W144" s="43"/>
      <c r="X144" s="43"/>
      <c r="Y144" s="47"/>
    </row>
    <row r="145" spans="1:25" x14ac:dyDescent="0.35">
      <c r="A145" s="33"/>
      <c r="B145" s="51"/>
      <c r="C145" s="52"/>
      <c r="D145" s="53"/>
      <c r="E145" s="53"/>
      <c r="F145" s="53"/>
      <c r="G145" s="52"/>
      <c r="H145" s="52"/>
      <c r="I145" s="52"/>
      <c r="J145" s="52"/>
      <c r="K145" s="52"/>
      <c r="L145" s="53"/>
      <c r="M145" s="53"/>
      <c r="N145" s="53"/>
      <c r="O145" s="53"/>
      <c r="P145" s="53"/>
      <c r="Q145" s="54"/>
      <c r="R145" s="55"/>
      <c r="S145" s="52"/>
      <c r="T145" s="52"/>
      <c r="U145" s="52"/>
      <c r="V145" s="53"/>
      <c r="W145" s="53"/>
      <c r="X145" s="53"/>
      <c r="Y145" s="56"/>
    </row>
    <row r="146" spans="1:25" x14ac:dyDescent="0.35">
      <c r="A146" s="57" t="s">
        <v>52</v>
      </c>
      <c r="B146" s="1">
        <f>COUNTIFS(D125:D145,"&gt;0")</f>
        <v>0</v>
      </c>
      <c r="C146" s="1" t="e">
        <f>SUMIFS(C125:C145,D125:D145,"&gt;0")/SUM(D125:D145)</f>
        <v>#DIV/0!</v>
      </c>
      <c r="D146" s="58"/>
      <c r="E146" s="28">
        <f>(SUMIFS(C125:C145,E125:E145,"&gt;0"))</f>
        <v>0</v>
      </c>
      <c r="F146" s="28">
        <f>(SUMIFS(C125:C145,F125:F145,"&gt;0"))</f>
        <v>0</v>
      </c>
      <c r="G146" s="1">
        <f>SUMIFS(G125:G145,D125:D145,1)</f>
        <v>0</v>
      </c>
      <c r="H146" s="1">
        <f>SUMIFS(H125:H145,D125:D145,1)</f>
        <v>0</v>
      </c>
      <c r="I146" s="1">
        <f>SUMIFS(I125:I145,D125:D145,1)</f>
        <v>0</v>
      </c>
      <c r="J146" s="1">
        <f>SUMIFS(J125:J145,D125:D145,1)</f>
        <v>0</v>
      </c>
      <c r="K146" s="1">
        <f>SUMIFS(K125:K145,D125:D145,1)</f>
        <v>0</v>
      </c>
      <c r="L146" s="1">
        <f>SUMIFS(L125:L145,D125:D145,1)</f>
        <v>0</v>
      </c>
      <c r="M146" s="1">
        <f>SUMIFS(M125:M145,D125:D145,1)</f>
        <v>0</v>
      </c>
      <c r="N146" s="1">
        <f>SUMIFS(N125:N145,D125:D145,1)</f>
        <v>0</v>
      </c>
      <c r="O146" s="1">
        <f>SUMIFS(O125:O145,D125:D145,1)</f>
        <v>0</v>
      </c>
      <c r="P146" s="1">
        <f>SUMIFS(P125:P145,D125:D145,1)</f>
        <v>0</v>
      </c>
      <c r="Q146" s="29">
        <f>SUMIFS(Q125:Q145,D125:D145,1)</f>
        <v>0</v>
      </c>
      <c r="R146" s="91">
        <f>SUM(R125:R145)</f>
        <v>0</v>
      </c>
      <c r="S146" s="93">
        <f t="shared" ref="S146:Y146" si="4">SUM(S125:S145)</f>
        <v>0</v>
      </c>
      <c r="T146" s="93">
        <f t="shared" si="4"/>
        <v>0</v>
      </c>
      <c r="U146" s="93">
        <f t="shared" si="4"/>
        <v>0</v>
      </c>
      <c r="V146" s="93">
        <f t="shared" si="4"/>
        <v>0</v>
      </c>
      <c r="W146" s="93">
        <f t="shared" si="4"/>
        <v>0</v>
      </c>
      <c r="X146" s="93">
        <f t="shared" si="4"/>
        <v>0</v>
      </c>
      <c r="Y146" s="95">
        <f t="shared" si="4"/>
        <v>0</v>
      </c>
    </row>
    <row r="147" spans="1:25" x14ac:dyDescent="0.35">
      <c r="A147" s="59" t="s">
        <v>51</v>
      </c>
      <c r="B147" s="1">
        <f>(COUNTIFS(E125:E145,"&gt;0"))+(COUNTIFS(F125:F145,"&gt;0"))</f>
        <v>0</v>
      </c>
      <c r="C147" s="2" t="e">
        <f>(SUMIFS(C125:C145,E125:E145,"&gt;0")+SUMIFS(C125:C145,F125:F145,"&gt;0"))/(SUM(E125:E145)+SUM(F125:F145))</f>
        <v>#DIV/0!</v>
      </c>
      <c r="D147" s="60"/>
      <c r="E147" s="2">
        <f>IF(E146&gt;F146,1,0)+OR(E146=F146)</f>
        <v>1</v>
      </c>
      <c r="F147" s="2">
        <f>IF(F146&gt;E146,1,0)+OR(F146=E146)</f>
        <v>1</v>
      </c>
      <c r="G147" s="2">
        <f>SUM(SUMIFS(G125:G145,E125:E145,1)+SUMIFS(G125:G145,F125:F145,1))</f>
        <v>0</v>
      </c>
      <c r="H147" s="2">
        <f>SUM(SUMIFS(H125:H145,E125:E145,1)+SUMIFS(H125:H145,F125:F145,1))</f>
        <v>0</v>
      </c>
      <c r="I147" s="2">
        <f>SUM(SUMIFS(I125:I145,E125:E145,1)+SUMIFS(I125:I145,F125:F145,1))</f>
        <v>0</v>
      </c>
      <c r="J147" s="2">
        <f>SUM(SUMIFS(J125:J145,E125:E145,1)+SUMIFS(J125:J145,F125:F145,1))</f>
        <v>0</v>
      </c>
      <c r="K147" s="2">
        <f>SUM(SUMIFS(K125:K145,E125:E145,1)+SUMIFS(K125:K145,F125:F145,1))</f>
        <v>0</v>
      </c>
      <c r="L147" s="2">
        <f>SUM(SUMIFS(L125:L145,E125:E145,1)+SUMIFS(L125:L145,F125:F145,1))</f>
        <v>0</v>
      </c>
      <c r="M147" s="2">
        <f>SUM(SUMIFS(M125:M145,E125:E145,1)+SUMIFS(M125:M145,F125:F145,1))</f>
        <v>0</v>
      </c>
      <c r="N147" s="2">
        <f>SUM(SUMIFS(N125:N145,E125:E145,1)+SUMIFS(N125:N145,F125:F145,1))</f>
        <v>0</v>
      </c>
      <c r="O147" s="2">
        <f>SUM(SUMIFS(O125:O145,E125:E145,1)+SUMIFS(O125:O145,F125:F145,1))</f>
        <v>0</v>
      </c>
      <c r="P147" s="2">
        <f>SUM(SUMIFS(P125:P145,E125:E145,1)+SUMIFS(P125:P145,F125:F145,1))</f>
        <v>0</v>
      </c>
      <c r="Q147" s="30">
        <f>SUM(SUMIFS(Q125:Q145,E125:E145,1)+SUMIFS(Q125:Q145,F125:F145,1))</f>
        <v>0</v>
      </c>
      <c r="R147" s="92"/>
      <c r="S147" s="94"/>
      <c r="T147" s="94"/>
      <c r="U147" s="94"/>
      <c r="V147" s="94"/>
      <c r="W147" s="94"/>
      <c r="X147" s="94"/>
      <c r="Y147" s="96"/>
    </row>
    <row r="148" spans="1:25" x14ac:dyDescent="0.35">
      <c r="D148" s="62" t="s">
        <v>59</v>
      </c>
    </row>
    <row r="149" spans="1:25" x14ac:dyDescent="0.35">
      <c r="D149" s="31" t="s">
        <v>28</v>
      </c>
    </row>
    <row r="150" spans="1:25" ht="15" thickBot="1" x14ac:dyDescent="0.4"/>
    <row r="151" spans="1:25" ht="15.5" x14ac:dyDescent="0.35">
      <c r="A151" s="99" t="str">
        <f>A91</f>
        <v xml:space="preserve"> NAVN PÅ JAKTFELT:                               NAVN PÅ VALD:  </v>
      </c>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1"/>
    </row>
    <row r="152" spans="1:25" x14ac:dyDescent="0.35">
      <c r="A152" s="69" t="s">
        <v>53</v>
      </c>
      <c r="B152" s="71" t="s">
        <v>0</v>
      </c>
      <c r="C152" s="74" t="s">
        <v>1</v>
      </c>
      <c r="D152" s="77" t="s">
        <v>2</v>
      </c>
      <c r="E152" s="78"/>
      <c r="F152" s="78"/>
      <c r="G152" s="79" t="s">
        <v>3</v>
      </c>
      <c r="H152" s="80"/>
      <c r="I152" s="80"/>
      <c r="J152" s="80"/>
      <c r="K152" s="81"/>
      <c r="L152" s="78" t="s">
        <v>4</v>
      </c>
      <c r="M152" s="78"/>
      <c r="N152" s="78"/>
      <c r="O152" s="78"/>
      <c r="P152" s="78"/>
      <c r="Q152" s="82"/>
      <c r="R152" s="83" t="s">
        <v>5</v>
      </c>
      <c r="S152" s="84"/>
      <c r="T152" s="84"/>
      <c r="U152" s="84"/>
      <c r="V152" s="78" t="s">
        <v>6</v>
      </c>
      <c r="W152" s="78"/>
      <c r="X152" s="78"/>
      <c r="Y152" s="82"/>
    </row>
    <row r="153" spans="1:25" x14ac:dyDescent="0.35">
      <c r="A153" s="69"/>
      <c r="B153" s="72"/>
      <c r="C153" s="75"/>
      <c r="D153" s="85" t="s">
        <v>7</v>
      </c>
      <c r="E153" s="72" t="s">
        <v>8</v>
      </c>
      <c r="F153" s="72"/>
      <c r="G153" s="75" t="s">
        <v>58</v>
      </c>
      <c r="H153" s="75" t="s">
        <v>9</v>
      </c>
      <c r="I153" s="89" t="s">
        <v>10</v>
      </c>
      <c r="J153" s="89" t="s">
        <v>11</v>
      </c>
      <c r="K153" s="89" t="s">
        <v>12</v>
      </c>
      <c r="L153" s="72" t="s">
        <v>13</v>
      </c>
      <c r="M153" s="72" t="s">
        <v>14</v>
      </c>
      <c r="N153" s="72" t="s">
        <v>15</v>
      </c>
      <c r="O153" s="72" t="s">
        <v>16</v>
      </c>
      <c r="P153" s="72" t="s">
        <v>17</v>
      </c>
      <c r="Q153" s="87" t="s">
        <v>18</v>
      </c>
      <c r="R153" s="97" t="s">
        <v>19</v>
      </c>
      <c r="S153" s="89" t="s">
        <v>20</v>
      </c>
      <c r="T153" s="89" t="s">
        <v>21</v>
      </c>
      <c r="U153" s="89" t="s">
        <v>12</v>
      </c>
      <c r="V153" s="72" t="s">
        <v>22</v>
      </c>
      <c r="W153" s="72" t="s">
        <v>23</v>
      </c>
      <c r="X153" s="72" t="s">
        <v>24</v>
      </c>
      <c r="Y153" s="87" t="s">
        <v>25</v>
      </c>
    </row>
    <row r="154" spans="1:25" ht="15" thickBot="1" x14ac:dyDescent="0.4">
      <c r="A154" s="70"/>
      <c r="B154" s="73"/>
      <c r="C154" s="76"/>
      <c r="D154" s="86"/>
      <c r="E154" s="32" t="s">
        <v>26</v>
      </c>
      <c r="F154" s="32" t="s">
        <v>27</v>
      </c>
      <c r="G154" s="76"/>
      <c r="H154" s="76"/>
      <c r="I154" s="90"/>
      <c r="J154" s="90"/>
      <c r="K154" s="90"/>
      <c r="L154" s="73"/>
      <c r="M154" s="73"/>
      <c r="N154" s="73"/>
      <c r="O154" s="73"/>
      <c r="P154" s="73"/>
      <c r="Q154" s="88"/>
      <c r="R154" s="98"/>
      <c r="S154" s="90"/>
      <c r="T154" s="90"/>
      <c r="U154" s="90"/>
      <c r="V154" s="73"/>
      <c r="W154" s="73"/>
      <c r="X154" s="73"/>
      <c r="Y154" s="88"/>
    </row>
    <row r="155" spans="1:25" x14ac:dyDescent="0.35">
      <c r="A155" s="33"/>
      <c r="B155" s="34"/>
      <c r="C155" s="35"/>
      <c r="D155" s="36"/>
      <c r="E155" s="36"/>
      <c r="F155" s="36"/>
      <c r="G155" s="35"/>
      <c r="H155" s="35"/>
      <c r="I155" s="35"/>
      <c r="J155" s="35"/>
      <c r="K155" s="35"/>
      <c r="L155" s="37"/>
      <c r="M155" s="37"/>
      <c r="N155" s="37"/>
      <c r="O155" s="37"/>
      <c r="P155" s="37"/>
      <c r="Q155" s="38"/>
      <c r="R155" s="39"/>
      <c r="S155" s="35"/>
      <c r="T155" s="35"/>
      <c r="U155" s="35"/>
      <c r="V155" s="36"/>
      <c r="W155" s="36"/>
      <c r="X155" s="36"/>
      <c r="Y155" s="40"/>
    </row>
    <row r="156" spans="1:25" x14ac:dyDescent="0.35">
      <c r="A156" s="33"/>
      <c r="B156" s="41"/>
      <c r="C156" s="42"/>
      <c r="D156" s="43"/>
      <c r="E156" s="43"/>
      <c r="F156" s="43"/>
      <c r="G156" s="42"/>
      <c r="H156" s="42"/>
      <c r="I156" s="42"/>
      <c r="J156" s="42"/>
      <c r="K156" s="42"/>
      <c r="L156" s="44"/>
      <c r="M156" s="44"/>
      <c r="N156" s="44"/>
      <c r="O156" s="44"/>
      <c r="P156" s="44"/>
      <c r="Q156" s="45"/>
      <c r="R156" s="46"/>
      <c r="S156" s="42"/>
      <c r="T156" s="42"/>
      <c r="U156" s="42"/>
      <c r="V156" s="43"/>
      <c r="W156" s="43"/>
      <c r="X156" s="43"/>
      <c r="Y156" s="47"/>
    </row>
    <row r="157" spans="1:25" x14ac:dyDescent="0.35">
      <c r="A157" s="33"/>
      <c r="B157" s="41"/>
      <c r="C157" s="42"/>
      <c r="D157" s="43"/>
      <c r="E157" s="43"/>
      <c r="F157" s="43"/>
      <c r="G157" s="42"/>
      <c r="H157" s="42"/>
      <c r="I157" s="42"/>
      <c r="J157" s="42"/>
      <c r="K157" s="42"/>
      <c r="L157" s="44"/>
      <c r="M157" s="44"/>
      <c r="N157" s="44"/>
      <c r="O157" s="44"/>
      <c r="P157" s="44"/>
      <c r="Q157" s="45"/>
      <c r="R157" s="46"/>
      <c r="S157" s="42"/>
      <c r="T157" s="42"/>
      <c r="U157" s="42"/>
      <c r="V157" s="44"/>
      <c r="W157" s="44"/>
      <c r="X157" s="44"/>
      <c r="Y157" s="48"/>
    </row>
    <row r="158" spans="1:25" x14ac:dyDescent="0.35">
      <c r="A158" s="33"/>
      <c r="B158" s="41"/>
      <c r="C158" s="42"/>
      <c r="D158" s="43"/>
      <c r="E158" s="43"/>
      <c r="F158" s="43"/>
      <c r="G158" s="42"/>
      <c r="H158" s="42"/>
      <c r="I158" s="42"/>
      <c r="J158" s="42"/>
      <c r="K158" s="42"/>
      <c r="L158" s="44"/>
      <c r="M158" s="44"/>
      <c r="N158" s="44"/>
      <c r="O158" s="44"/>
      <c r="P158" s="44"/>
      <c r="Q158" s="45"/>
      <c r="R158" s="46"/>
      <c r="S158" s="42"/>
      <c r="T158" s="42"/>
      <c r="U158" s="42"/>
      <c r="V158" s="43"/>
      <c r="W158" s="43"/>
      <c r="X158" s="43"/>
      <c r="Y158" s="47"/>
    </row>
    <row r="159" spans="1:25" x14ac:dyDescent="0.35">
      <c r="A159" s="33"/>
      <c r="B159" s="41"/>
      <c r="C159" s="42"/>
      <c r="D159" s="43"/>
      <c r="E159" s="43"/>
      <c r="F159" s="43"/>
      <c r="G159" s="42"/>
      <c r="H159" s="42"/>
      <c r="I159" s="42"/>
      <c r="J159" s="42"/>
      <c r="K159" s="42"/>
      <c r="L159" s="44"/>
      <c r="M159" s="44"/>
      <c r="N159" s="44"/>
      <c r="O159" s="44"/>
      <c r="P159" s="44"/>
      <c r="Q159" s="45"/>
      <c r="R159" s="46"/>
      <c r="S159" s="42"/>
      <c r="T159" s="42"/>
      <c r="U159" s="42"/>
      <c r="V159" s="43"/>
      <c r="W159" s="43"/>
      <c r="X159" s="43"/>
      <c r="Y159" s="47"/>
    </row>
    <row r="160" spans="1:25" x14ac:dyDescent="0.35">
      <c r="A160" s="33"/>
      <c r="B160" s="41"/>
      <c r="C160" s="42"/>
      <c r="D160" s="43"/>
      <c r="E160" s="43"/>
      <c r="F160" s="43"/>
      <c r="G160" s="42"/>
      <c r="H160" s="42"/>
      <c r="I160" s="42"/>
      <c r="J160" s="42"/>
      <c r="K160" s="42"/>
      <c r="L160" s="44"/>
      <c r="M160" s="44"/>
      <c r="N160" s="44"/>
      <c r="O160" s="44"/>
      <c r="P160" s="44"/>
      <c r="Q160" s="45"/>
      <c r="R160" s="46"/>
      <c r="S160" s="42"/>
      <c r="T160" s="42"/>
      <c r="U160" s="42"/>
      <c r="V160" s="43"/>
      <c r="W160" s="43"/>
      <c r="X160" s="43"/>
      <c r="Y160" s="47"/>
    </row>
    <row r="161" spans="1:25" x14ac:dyDescent="0.35">
      <c r="A161" s="33"/>
      <c r="B161" s="34"/>
      <c r="C161" s="35"/>
      <c r="D161" s="36"/>
      <c r="E161" s="36"/>
      <c r="F161" s="36"/>
      <c r="G161" s="35"/>
      <c r="H161" s="35"/>
      <c r="I161" s="35"/>
      <c r="J161" s="35"/>
      <c r="K161" s="35"/>
      <c r="L161" s="37"/>
      <c r="M161" s="37"/>
      <c r="N161" s="37"/>
      <c r="O161" s="37"/>
      <c r="P161" s="37"/>
      <c r="Q161" s="38"/>
      <c r="R161" s="39"/>
      <c r="S161" s="35"/>
      <c r="T161" s="35"/>
      <c r="U161" s="35"/>
      <c r="V161" s="36"/>
      <c r="W161" s="36"/>
      <c r="X161" s="36"/>
      <c r="Y161" s="40"/>
    </row>
    <row r="162" spans="1:25" x14ac:dyDescent="0.35">
      <c r="A162" s="33"/>
      <c r="B162" s="41"/>
      <c r="C162" s="42"/>
      <c r="D162" s="43"/>
      <c r="E162" s="43"/>
      <c r="F162" s="43"/>
      <c r="G162" s="42"/>
      <c r="H162" s="42"/>
      <c r="I162" s="42"/>
      <c r="J162" s="42"/>
      <c r="K162" s="42"/>
      <c r="L162" s="44"/>
      <c r="M162" s="44"/>
      <c r="N162" s="44"/>
      <c r="O162" s="44"/>
      <c r="P162" s="44"/>
      <c r="Q162" s="45"/>
      <c r="R162" s="46"/>
      <c r="S162" s="42"/>
      <c r="T162" s="42"/>
      <c r="U162" s="42"/>
      <c r="V162" s="43"/>
      <c r="W162" s="43"/>
      <c r="X162" s="43"/>
      <c r="Y162" s="47"/>
    </row>
    <row r="163" spans="1:25" x14ac:dyDescent="0.35">
      <c r="A163" s="33"/>
      <c r="B163" s="41"/>
      <c r="C163" s="42"/>
      <c r="D163" s="43"/>
      <c r="E163" s="43"/>
      <c r="F163" s="43"/>
      <c r="G163" s="42"/>
      <c r="H163" s="42"/>
      <c r="I163" s="42"/>
      <c r="J163" s="42"/>
      <c r="K163" s="42"/>
      <c r="L163" s="43"/>
      <c r="M163" s="43"/>
      <c r="N163" s="43"/>
      <c r="O163" s="43"/>
      <c r="P163" s="43"/>
      <c r="Q163" s="49"/>
      <c r="R163" s="46"/>
      <c r="S163" s="42"/>
      <c r="T163" s="42"/>
      <c r="U163" s="42"/>
      <c r="V163" s="43"/>
      <c r="W163" s="43"/>
      <c r="X163" s="43"/>
      <c r="Y163" s="47"/>
    </row>
    <row r="164" spans="1:25" x14ac:dyDescent="0.35">
      <c r="A164" s="33"/>
      <c r="B164" s="41"/>
      <c r="C164" s="42"/>
      <c r="D164" s="43"/>
      <c r="E164" s="43"/>
      <c r="F164" s="43"/>
      <c r="G164" s="42"/>
      <c r="H164" s="42"/>
      <c r="I164" s="42"/>
      <c r="J164" s="42"/>
      <c r="K164" s="42"/>
      <c r="L164" s="43"/>
      <c r="M164" s="43"/>
      <c r="N164" s="43"/>
      <c r="O164" s="43"/>
      <c r="P164" s="43"/>
      <c r="Q164" s="49"/>
      <c r="R164" s="46"/>
      <c r="S164" s="42"/>
      <c r="T164" s="42"/>
      <c r="U164" s="42"/>
      <c r="V164" s="43"/>
      <c r="W164" s="43"/>
      <c r="X164" s="43"/>
      <c r="Y164" s="47"/>
    </row>
    <row r="165" spans="1:25" x14ac:dyDescent="0.35">
      <c r="A165" s="33"/>
      <c r="B165" s="34"/>
      <c r="C165" s="35"/>
      <c r="D165" s="36"/>
      <c r="E165" s="36"/>
      <c r="F165" s="36"/>
      <c r="G165" s="35"/>
      <c r="H165" s="35"/>
      <c r="I165" s="35"/>
      <c r="J165" s="35"/>
      <c r="K165" s="35"/>
      <c r="L165" s="36"/>
      <c r="M165" s="36"/>
      <c r="N165" s="36"/>
      <c r="O165" s="36"/>
      <c r="P165" s="36"/>
      <c r="Q165" s="50"/>
      <c r="R165" s="39"/>
      <c r="S165" s="35"/>
      <c r="T165" s="35"/>
      <c r="U165" s="35"/>
      <c r="V165" s="36"/>
      <c r="W165" s="36"/>
      <c r="X165" s="36"/>
      <c r="Y165" s="40"/>
    </row>
    <row r="166" spans="1:25" x14ac:dyDescent="0.35">
      <c r="A166" s="33"/>
      <c r="B166" s="41"/>
      <c r="C166" s="42"/>
      <c r="D166" s="43"/>
      <c r="E166" s="43"/>
      <c r="F166" s="43"/>
      <c r="G166" s="42"/>
      <c r="H166" s="42"/>
      <c r="I166" s="42"/>
      <c r="J166" s="42"/>
      <c r="K166" s="42"/>
      <c r="L166" s="43"/>
      <c r="M166" s="43"/>
      <c r="N166" s="43"/>
      <c r="O166" s="43"/>
      <c r="P166" s="43"/>
      <c r="Q166" s="49"/>
      <c r="R166" s="46"/>
      <c r="S166" s="42"/>
      <c r="T166" s="42"/>
      <c r="U166" s="42"/>
      <c r="V166" s="43"/>
      <c r="W166" s="43"/>
      <c r="X166" s="43"/>
      <c r="Y166" s="47"/>
    </row>
    <row r="167" spans="1:25" x14ac:dyDescent="0.35">
      <c r="A167" s="33"/>
      <c r="B167" s="41"/>
      <c r="C167" s="42"/>
      <c r="D167" s="43"/>
      <c r="E167" s="43"/>
      <c r="F167" s="43"/>
      <c r="G167" s="42"/>
      <c r="H167" s="42"/>
      <c r="I167" s="42"/>
      <c r="J167" s="42"/>
      <c r="K167" s="42"/>
      <c r="L167" s="43"/>
      <c r="M167" s="43"/>
      <c r="N167" s="43"/>
      <c r="O167" s="43"/>
      <c r="P167" s="43"/>
      <c r="Q167" s="49"/>
      <c r="R167" s="46"/>
      <c r="S167" s="42"/>
      <c r="T167" s="42"/>
      <c r="U167" s="42"/>
      <c r="V167" s="43"/>
      <c r="W167" s="43"/>
      <c r="X167" s="43"/>
      <c r="Y167" s="47"/>
    </row>
    <row r="168" spans="1:25" x14ac:dyDescent="0.35">
      <c r="A168" s="33"/>
      <c r="B168" s="41"/>
      <c r="C168" s="42"/>
      <c r="D168" s="43"/>
      <c r="E168" s="43"/>
      <c r="F168" s="43"/>
      <c r="G168" s="42"/>
      <c r="H168" s="42"/>
      <c r="I168" s="42"/>
      <c r="J168" s="42"/>
      <c r="K168" s="42"/>
      <c r="L168" s="43"/>
      <c r="M168" s="43"/>
      <c r="N168" s="43"/>
      <c r="O168" s="43"/>
      <c r="P168" s="43"/>
      <c r="Q168" s="49"/>
      <c r="R168" s="46"/>
      <c r="S168" s="42"/>
      <c r="T168" s="42"/>
      <c r="U168" s="42"/>
      <c r="V168" s="43"/>
      <c r="W168" s="43"/>
      <c r="X168" s="43"/>
      <c r="Y168" s="47"/>
    </row>
    <row r="169" spans="1:25" x14ac:dyDescent="0.35">
      <c r="A169" s="33"/>
      <c r="B169" s="41"/>
      <c r="C169" s="42"/>
      <c r="D169" s="43"/>
      <c r="E169" s="43"/>
      <c r="F169" s="43"/>
      <c r="G169" s="42"/>
      <c r="H169" s="42"/>
      <c r="I169" s="42"/>
      <c r="J169" s="42"/>
      <c r="K169" s="42"/>
      <c r="L169" s="43"/>
      <c r="M169" s="43"/>
      <c r="N169" s="43"/>
      <c r="O169" s="43"/>
      <c r="P169" s="43"/>
      <c r="Q169" s="49"/>
      <c r="R169" s="46"/>
      <c r="S169" s="42"/>
      <c r="T169" s="42"/>
      <c r="U169" s="42"/>
      <c r="V169" s="43"/>
      <c r="W169" s="43"/>
      <c r="X169" s="43"/>
      <c r="Y169" s="47"/>
    </row>
    <row r="170" spans="1:25" x14ac:dyDescent="0.35">
      <c r="A170" s="33"/>
      <c r="B170" s="41"/>
      <c r="C170" s="42"/>
      <c r="D170" s="43"/>
      <c r="E170" s="43"/>
      <c r="F170" s="43"/>
      <c r="G170" s="42"/>
      <c r="H170" s="42"/>
      <c r="I170" s="42"/>
      <c r="J170" s="42"/>
      <c r="K170" s="42"/>
      <c r="L170" s="43"/>
      <c r="M170" s="43"/>
      <c r="N170" s="43"/>
      <c r="O170" s="43"/>
      <c r="P170" s="43"/>
      <c r="Q170" s="49"/>
      <c r="R170" s="46"/>
      <c r="S170" s="42"/>
      <c r="T170" s="42"/>
      <c r="U170" s="42"/>
      <c r="V170" s="43"/>
      <c r="W170" s="43"/>
      <c r="X170" s="43"/>
      <c r="Y170" s="47"/>
    </row>
    <row r="171" spans="1:25" x14ac:dyDescent="0.35">
      <c r="A171" s="33"/>
      <c r="B171" s="34"/>
      <c r="C171" s="35"/>
      <c r="D171" s="36"/>
      <c r="E171" s="36"/>
      <c r="F171" s="36"/>
      <c r="G171" s="35"/>
      <c r="H171" s="35"/>
      <c r="I171" s="35"/>
      <c r="J171" s="35"/>
      <c r="K171" s="35"/>
      <c r="L171" s="36"/>
      <c r="M171" s="36"/>
      <c r="N171" s="36"/>
      <c r="O171" s="36"/>
      <c r="P171" s="36"/>
      <c r="Q171" s="50"/>
      <c r="R171" s="39"/>
      <c r="S171" s="35"/>
      <c r="T171" s="35"/>
      <c r="U171" s="35"/>
      <c r="V171" s="36"/>
      <c r="W171" s="36"/>
      <c r="X171" s="36"/>
      <c r="Y171" s="40"/>
    </row>
    <row r="172" spans="1:25" x14ac:dyDescent="0.35">
      <c r="A172" s="33"/>
      <c r="B172" s="41"/>
      <c r="C172" s="42"/>
      <c r="D172" s="43"/>
      <c r="E172" s="43"/>
      <c r="F172" s="43"/>
      <c r="G172" s="42"/>
      <c r="H172" s="42"/>
      <c r="I172" s="42"/>
      <c r="J172" s="42"/>
      <c r="K172" s="42"/>
      <c r="L172" s="43"/>
      <c r="M172" s="43"/>
      <c r="N172" s="43"/>
      <c r="O172" s="43"/>
      <c r="P172" s="43"/>
      <c r="Q172" s="49"/>
      <c r="R172" s="46"/>
      <c r="S172" s="42"/>
      <c r="T172" s="42"/>
      <c r="U172" s="42"/>
      <c r="V172" s="43"/>
      <c r="W172" s="43"/>
      <c r="X172" s="43"/>
      <c r="Y172" s="47"/>
    </row>
    <row r="173" spans="1:25" x14ac:dyDescent="0.35">
      <c r="A173" s="33"/>
      <c r="B173" s="41"/>
      <c r="C173" s="42"/>
      <c r="D173" s="43"/>
      <c r="E173" s="43"/>
      <c r="F173" s="43"/>
      <c r="G173" s="42"/>
      <c r="H173" s="42"/>
      <c r="I173" s="42"/>
      <c r="J173" s="42"/>
      <c r="K173" s="42"/>
      <c r="L173" s="43"/>
      <c r="M173" s="43"/>
      <c r="N173" s="43"/>
      <c r="O173" s="43"/>
      <c r="P173" s="43"/>
      <c r="Q173" s="49"/>
      <c r="R173" s="46"/>
      <c r="S173" s="42"/>
      <c r="T173" s="42"/>
      <c r="U173" s="42"/>
      <c r="V173" s="43"/>
      <c r="W173" s="43"/>
      <c r="X173" s="43"/>
      <c r="Y173" s="47"/>
    </row>
    <row r="174" spans="1:25" x14ac:dyDescent="0.35">
      <c r="A174" s="33"/>
      <c r="B174" s="41"/>
      <c r="C174" s="42"/>
      <c r="D174" s="43"/>
      <c r="E174" s="43"/>
      <c r="F174" s="43"/>
      <c r="G174" s="42"/>
      <c r="H174" s="42"/>
      <c r="I174" s="42"/>
      <c r="J174" s="42"/>
      <c r="K174" s="42"/>
      <c r="L174" s="43"/>
      <c r="M174" s="43"/>
      <c r="N174" s="43"/>
      <c r="O174" s="43"/>
      <c r="P174" s="43"/>
      <c r="Q174" s="49"/>
      <c r="R174" s="46"/>
      <c r="S174" s="42"/>
      <c r="T174" s="42"/>
      <c r="U174" s="42"/>
      <c r="V174" s="43"/>
      <c r="W174" s="43"/>
      <c r="X174" s="43"/>
      <c r="Y174" s="47"/>
    </row>
    <row r="175" spans="1:25" x14ac:dyDescent="0.35">
      <c r="A175" s="33"/>
      <c r="B175" s="51"/>
      <c r="C175" s="52"/>
      <c r="D175" s="53"/>
      <c r="E175" s="53"/>
      <c r="F175" s="53"/>
      <c r="G175" s="52"/>
      <c r="H175" s="52"/>
      <c r="I175" s="52"/>
      <c r="J175" s="52"/>
      <c r="K175" s="52"/>
      <c r="L175" s="53"/>
      <c r="M175" s="53"/>
      <c r="N175" s="53"/>
      <c r="O175" s="53"/>
      <c r="P175" s="53"/>
      <c r="Q175" s="54"/>
      <c r="R175" s="55"/>
      <c r="S175" s="52"/>
      <c r="T175" s="52"/>
      <c r="U175" s="52"/>
      <c r="V175" s="53"/>
      <c r="W175" s="53"/>
      <c r="X175" s="53"/>
      <c r="Y175" s="56"/>
    </row>
    <row r="176" spans="1:25" x14ac:dyDescent="0.35">
      <c r="A176" s="57" t="s">
        <v>52</v>
      </c>
      <c r="B176" s="1">
        <f>COUNTIFS(D155:D175,"&gt;0")</f>
        <v>0</v>
      </c>
      <c r="C176" s="1" t="e">
        <f>SUMIFS(C155:C175,D155:D175,"&gt;0")/SUM(D155:D175)</f>
        <v>#DIV/0!</v>
      </c>
      <c r="D176" s="58"/>
      <c r="E176" s="28">
        <f>(SUMIFS(C155:C175,E155:E175,"&gt;0"))</f>
        <v>0</v>
      </c>
      <c r="F176" s="28">
        <f>(SUMIFS(C155:C175,F155:F175,"&gt;0"))</f>
        <v>0</v>
      </c>
      <c r="G176" s="1">
        <f>SUMIFS(G155:G175,D155:D175,1)</f>
        <v>0</v>
      </c>
      <c r="H176" s="1">
        <f>SUMIFS(H155:H175,D155:D175,1)</f>
        <v>0</v>
      </c>
      <c r="I176" s="1">
        <f>SUMIFS(I155:I175,D155:D175,1)</f>
        <v>0</v>
      </c>
      <c r="J176" s="1">
        <f>SUMIFS(J155:J175,D155:D175,1)</f>
        <v>0</v>
      </c>
      <c r="K176" s="1">
        <f>SUMIFS(K155:K175,D155:D175,1)</f>
        <v>0</v>
      </c>
      <c r="L176" s="1">
        <f>SUMIFS(L155:L175,D155:D175,1)</f>
        <v>0</v>
      </c>
      <c r="M176" s="1">
        <f>SUMIFS(M155:M175,D155:D175,1)</f>
        <v>0</v>
      </c>
      <c r="N176" s="1">
        <f>SUMIFS(N155:N175,D155:D175,1)</f>
        <v>0</v>
      </c>
      <c r="O176" s="1">
        <f>SUMIFS(O155:O175,D155:D175,1)</f>
        <v>0</v>
      </c>
      <c r="P176" s="1">
        <f>SUMIFS(P155:P175,D155:D175,1)</f>
        <v>0</v>
      </c>
      <c r="Q176" s="29">
        <f>SUMIFS(Q155:Q175,D155:D175,1)</f>
        <v>0</v>
      </c>
      <c r="R176" s="91">
        <f>SUM(R155:R175)</f>
        <v>0</v>
      </c>
      <c r="S176" s="93">
        <f t="shared" ref="S176:Y176" si="5">SUM(S155:S175)</f>
        <v>0</v>
      </c>
      <c r="T176" s="93">
        <f t="shared" si="5"/>
        <v>0</v>
      </c>
      <c r="U176" s="93">
        <f t="shared" si="5"/>
        <v>0</v>
      </c>
      <c r="V176" s="93">
        <f t="shared" si="5"/>
        <v>0</v>
      </c>
      <c r="W176" s="93">
        <f t="shared" si="5"/>
        <v>0</v>
      </c>
      <c r="X176" s="93">
        <f t="shared" si="5"/>
        <v>0</v>
      </c>
      <c r="Y176" s="95">
        <f t="shared" si="5"/>
        <v>0</v>
      </c>
    </row>
    <row r="177" spans="1:25" x14ac:dyDescent="0.35">
      <c r="A177" s="59" t="s">
        <v>51</v>
      </c>
      <c r="B177" s="1">
        <f>(COUNTIFS(E155:E175,"&gt;0"))+(COUNTIFS(F155:F175,"&gt;0"))</f>
        <v>0</v>
      </c>
      <c r="C177" s="2" t="e">
        <f>(SUMIFS(C155:C175,E155:E175,"&gt;0")+SUMIFS(C155:C175,F155:F175,"&gt;0"))/(SUM(E155:E175)+SUM(F155:F175))</f>
        <v>#DIV/0!</v>
      </c>
      <c r="D177" s="60"/>
      <c r="E177" s="2">
        <f>IF(E176&gt;F176,1,0)+OR(E176=F176)</f>
        <v>1</v>
      </c>
      <c r="F177" s="2">
        <f>IF(F176&gt;E176,1,0)+OR(F176=E176)</f>
        <v>1</v>
      </c>
      <c r="G177" s="2">
        <f>SUM(SUMIFS(G155:G175,E155:E175,1)+SUMIFS(G155:G175,F155:F175,1))</f>
        <v>0</v>
      </c>
      <c r="H177" s="2">
        <f>SUM(SUMIFS(H155:H175,E155:E175,1)+SUMIFS(H155:H175,F155:F175,1))</f>
        <v>0</v>
      </c>
      <c r="I177" s="2">
        <f>SUM(SUMIFS(I155:I175,E155:E175,1)+SUMIFS(I155:I175,F155:F175,1))</f>
        <v>0</v>
      </c>
      <c r="J177" s="2">
        <f>SUM(SUMIFS(J155:J175,E155:E175,1)+SUMIFS(J155:J175,F155:F175,1))</f>
        <v>0</v>
      </c>
      <c r="K177" s="2">
        <f>SUM(SUMIFS(K155:K175,E155:E175,1)+SUMIFS(K155:K175,F155:F175,1))</f>
        <v>0</v>
      </c>
      <c r="L177" s="2">
        <f>SUM(SUMIFS(L155:L175,E155:E175,1)+SUMIFS(L155:L175,F155:F175,1))</f>
        <v>0</v>
      </c>
      <c r="M177" s="2">
        <f>SUM(SUMIFS(M155:M175,E155:E175,1)+SUMIFS(M155:M175,F155:F175,1))</f>
        <v>0</v>
      </c>
      <c r="N177" s="2">
        <f>SUM(SUMIFS(N155:N175,E155:E175,1)+SUMIFS(N155:N175,F155:F175,1))</f>
        <v>0</v>
      </c>
      <c r="O177" s="2">
        <f>SUM(SUMIFS(O155:O175,E155:E175,1)+SUMIFS(O155:O175,F155:F175,1))</f>
        <v>0</v>
      </c>
      <c r="P177" s="2">
        <f>SUM(SUMIFS(P155:P175,E155:E175,1)+SUMIFS(P155:P175,F155:F175,1))</f>
        <v>0</v>
      </c>
      <c r="Q177" s="30">
        <f>SUM(SUMIFS(Q155:Q175,E155:E175,1)+SUMIFS(Q155:Q175,F155:F175,1))</f>
        <v>0</v>
      </c>
      <c r="R177" s="92"/>
      <c r="S177" s="94"/>
      <c r="T177" s="94"/>
      <c r="U177" s="94"/>
      <c r="V177" s="94"/>
      <c r="W177" s="94"/>
      <c r="X177" s="94"/>
      <c r="Y177" s="96"/>
    </row>
    <row r="178" spans="1:25" x14ac:dyDescent="0.35">
      <c r="D178" s="62" t="s">
        <v>59</v>
      </c>
    </row>
    <row r="179" spans="1:25" x14ac:dyDescent="0.35">
      <c r="D179" s="31" t="s">
        <v>28</v>
      </c>
    </row>
    <row r="181" spans="1:25" ht="15" thickBot="1" x14ac:dyDescent="0.4"/>
    <row r="182" spans="1:25" ht="15.5" x14ac:dyDescent="0.35">
      <c r="A182" s="99" t="str">
        <f>A1</f>
        <v xml:space="preserve"> NAVN PÅ JAKTFELT:                               NAVN PÅ VALD:  </v>
      </c>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1"/>
    </row>
    <row r="183" spans="1:25" x14ac:dyDescent="0.35">
      <c r="A183" s="69" t="s">
        <v>53</v>
      </c>
      <c r="B183" s="71" t="s">
        <v>0</v>
      </c>
      <c r="C183" s="74" t="s">
        <v>1</v>
      </c>
      <c r="D183" s="77" t="s">
        <v>2</v>
      </c>
      <c r="E183" s="78"/>
      <c r="F183" s="78"/>
      <c r="G183" s="79" t="s">
        <v>3</v>
      </c>
      <c r="H183" s="80"/>
      <c r="I183" s="80"/>
      <c r="J183" s="80"/>
      <c r="K183" s="81"/>
      <c r="L183" s="78" t="s">
        <v>4</v>
      </c>
      <c r="M183" s="78"/>
      <c r="N183" s="78"/>
      <c r="O183" s="78"/>
      <c r="P183" s="78"/>
      <c r="Q183" s="82"/>
      <c r="R183" s="83" t="s">
        <v>5</v>
      </c>
      <c r="S183" s="84"/>
      <c r="T183" s="84"/>
      <c r="U183" s="84"/>
      <c r="V183" s="78" t="s">
        <v>6</v>
      </c>
      <c r="W183" s="78"/>
      <c r="X183" s="78"/>
      <c r="Y183" s="82"/>
    </row>
    <row r="184" spans="1:25" x14ac:dyDescent="0.35">
      <c r="A184" s="69"/>
      <c r="B184" s="72"/>
      <c r="C184" s="75"/>
      <c r="D184" s="85" t="s">
        <v>7</v>
      </c>
      <c r="E184" s="72" t="s">
        <v>8</v>
      </c>
      <c r="F184" s="72"/>
      <c r="G184" s="75" t="s">
        <v>58</v>
      </c>
      <c r="H184" s="75" t="s">
        <v>9</v>
      </c>
      <c r="I184" s="89" t="s">
        <v>10</v>
      </c>
      <c r="J184" s="89" t="s">
        <v>11</v>
      </c>
      <c r="K184" s="89" t="s">
        <v>12</v>
      </c>
      <c r="L184" s="72" t="s">
        <v>13</v>
      </c>
      <c r="M184" s="72" t="s">
        <v>14</v>
      </c>
      <c r="N184" s="72" t="s">
        <v>15</v>
      </c>
      <c r="O184" s="72" t="s">
        <v>16</v>
      </c>
      <c r="P184" s="72" t="s">
        <v>17</v>
      </c>
      <c r="Q184" s="87" t="s">
        <v>18</v>
      </c>
      <c r="R184" s="97" t="s">
        <v>19</v>
      </c>
      <c r="S184" s="89" t="s">
        <v>20</v>
      </c>
      <c r="T184" s="89" t="s">
        <v>21</v>
      </c>
      <c r="U184" s="89" t="s">
        <v>12</v>
      </c>
      <c r="V184" s="72" t="s">
        <v>22</v>
      </c>
      <c r="W184" s="72" t="s">
        <v>23</v>
      </c>
      <c r="X184" s="72" t="s">
        <v>24</v>
      </c>
      <c r="Y184" s="87" t="s">
        <v>25</v>
      </c>
    </row>
    <row r="185" spans="1:25" ht="15" thickBot="1" x14ac:dyDescent="0.4">
      <c r="A185" s="70"/>
      <c r="B185" s="73"/>
      <c r="C185" s="76"/>
      <c r="D185" s="86"/>
      <c r="E185" s="32" t="s">
        <v>26</v>
      </c>
      <c r="F185" s="32" t="s">
        <v>27</v>
      </c>
      <c r="G185" s="76"/>
      <c r="H185" s="76"/>
      <c r="I185" s="90"/>
      <c r="J185" s="90"/>
      <c r="K185" s="90"/>
      <c r="L185" s="73"/>
      <c r="M185" s="73"/>
      <c r="N185" s="73"/>
      <c r="O185" s="73"/>
      <c r="P185" s="73"/>
      <c r="Q185" s="88"/>
      <c r="R185" s="98"/>
      <c r="S185" s="90"/>
      <c r="T185" s="90"/>
      <c r="U185" s="90"/>
      <c r="V185" s="73"/>
      <c r="W185" s="73"/>
      <c r="X185" s="73"/>
      <c r="Y185" s="88"/>
    </row>
    <row r="186" spans="1:25" x14ac:dyDescent="0.35">
      <c r="A186" s="33"/>
      <c r="B186" s="34"/>
      <c r="C186" s="35"/>
      <c r="D186" s="36"/>
      <c r="E186" s="36"/>
      <c r="F186" s="36"/>
      <c r="G186" s="35"/>
      <c r="H186" s="35"/>
      <c r="I186" s="35"/>
      <c r="J186" s="35"/>
      <c r="K186" s="35"/>
      <c r="L186" s="37"/>
      <c r="M186" s="37"/>
      <c r="N186" s="37"/>
      <c r="O186" s="37"/>
      <c r="P186" s="37"/>
      <c r="Q186" s="38"/>
      <c r="R186" s="39"/>
      <c r="S186" s="35"/>
      <c r="T186" s="35"/>
      <c r="U186" s="35"/>
      <c r="V186" s="36"/>
      <c r="W186" s="36"/>
      <c r="X186" s="36"/>
      <c r="Y186" s="40"/>
    </row>
    <row r="187" spans="1:25" x14ac:dyDescent="0.35">
      <c r="A187" s="33"/>
      <c r="B187" s="41"/>
      <c r="C187" s="42"/>
      <c r="D187" s="43"/>
      <c r="E187" s="43"/>
      <c r="F187" s="43"/>
      <c r="G187" s="42"/>
      <c r="H187" s="42"/>
      <c r="I187" s="42"/>
      <c r="J187" s="42"/>
      <c r="K187" s="42"/>
      <c r="L187" s="44"/>
      <c r="M187" s="44"/>
      <c r="N187" s="44"/>
      <c r="O187" s="44"/>
      <c r="P187" s="44"/>
      <c r="Q187" s="45"/>
      <c r="R187" s="46"/>
      <c r="S187" s="42"/>
      <c r="T187" s="42"/>
      <c r="U187" s="42"/>
      <c r="V187" s="43"/>
      <c r="W187" s="43"/>
      <c r="X187" s="43"/>
      <c r="Y187" s="47"/>
    </row>
    <row r="188" spans="1:25" x14ac:dyDescent="0.35">
      <c r="A188" s="33"/>
      <c r="B188" s="41"/>
      <c r="C188" s="42"/>
      <c r="D188" s="43"/>
      <c r="E188" s="43"/>
      <c r="F188" s="43"/>
      <c r="G188" s="42"/>
      <c r="H188" s="42"/>
      <c r="I188" s="42"/>
      <c r="J188" s="42"/>
      <c r="K188" s="42"/>
      <c r="L188" s="44"/>
      <c r="M188" s="44"/>
      <c r="N188" s="44"/>
      <c r="O188" s="44"/>
      <c r="P188" s="44"/>
      <c r="Q188" s="45"/>
      <c r="R188" s="46"/>
      <c r="S188" s="42"/>
      <c r="T188" s="42"/>
      <c r="U188" s="42"/>
      <c r="V188" s="44"/>
      <c r="W188" s="44"/>
      <c r="X188" s="44"/>
      <c r="Y188" s="48"/>
    </row>
    <row r="189" spans="1:25" x14ac:dyDescent="0.35">
      <c r="A189" s="33"/>
      <c r="B189" s="41"/>
      <c r="C189" s="42"/>
      <c r="D189" s="43"/>
      <c r="E189" s="43"/>
      <c r="F189" s="43"/>
      <c r="G189" s="42"/>
      <c r="H189" s="42"/>
      <c r="I189" s="42"/>
      <c r="J189" s="42"/>
      <c r="K189" s="42"/>
      <c r="L189" s="44"/>
      <c r="M189" s="44"/>
      <c r="N189" s="44"/>
      <c r="O189" s="44"/>
      <c r="P189" s="44"/>
      <c r="Q189" s="45"/>
      <c r="R189" s="46"/>
      <c r="S189" s="42"/>
      <c r="T189" s="42"/>
      <c r="U189" s="42"/>
      <c r="V189" s="43"/>
      <c r="W189" s="43"/>
      <c r="X189" s="43"/>
      <c r="Y189" s="47"/>
    </row>
    <row r="190" spans="1:25" x14ac:dyDescent="0.35">
      <c r="A190" s="33"/>
      <c r="B190" s="41"/>
      <c r="C190" s="42"/>
      <c r="D190" s="43"/>
      <c r="E190" s="43"/>
      <c r="F190" s="43"/>
      <c r="G190" s="42"/>
      <c r="H190" s="42"/>
      <c r="I190" s="42"/>
      <c r="J190" s="42"/>
      <c r="K190" s="42"/>
      <c r="L190" s="44"/>
      <c r="M190" s="44"/>
      <c r="N190" s="44"/>
      <c r="O190" s="44"/>
      <c r="P190" s="44"/>
      <c r="Q190" s="45"/>
      <c r="R190" s="46"/>
      <c r="S190" s="42"/>
      <c r="T190" s="42"/>
      <c r="U190" s="42"/>
      <c r="V190" s="43"/>
      <c r="W190" s="43"/>
      <c r="X190" s="43"/>
      <c r="Y190" s="47"/>
    </row>
    <row r="191" spans="1:25" x14ac:dyDescent="0.35">
      <c r="A191" s="33"/>
      <c r="B191" s="41"/>
      <c r="C191" s="42"/>
      <c r="D191" s="43"/>
      <c r="E191" s="43"/>
      <c r="F191" s="43"/>
      <c r="G191" s="42"/>
      <c r="H191" s="42"/>
      <c r="I191" s="42"/>
      <c r="J191" s="42"/>
      <c r="K191" s="42"/>
      <c r="L191" s="44"/>
      <c r="M191" s="44"/>
      <c r="N191" s="44"/>
      <c r="O191" s="44"/>
      <c r="P191" s="44"/>
      <c r="Q191" s="45"/>
      <c r="R191" s="46"/>
      <c r="S191" s="42"/>
      <c r="T191" s="42"/>
      <c r="U191" s="42"/>
      <c r="V191" s="43"/>
      <c r="W191" s="43"/>
      <c r="X191" s="43"/>
      <c r="Y191" s="47"/>
    </row>
    <row r="192" spans="1:25" x14ac:dyDescent="0.35">
      <c r="A192" s="33"/>
      <c r="B192" s="34"/>
      <c r="C192" s="35"/>
      <c r="D192" s="36"/>
      <c r="E192" s="36"/>
      <c r="F192" s="36"/>
      <c r="G192" s="35"/>
      <c r="H192" s="35"/>
      <c r="I192" s="35"/>
      <c r="J192" s="35"/>
      <c r="K192" s="35"/>
      <c r="L192" s="37"/>
      <c r="M192" s="37"/>
      <c r="N192" s="37"/>
      <c r="O192" s="37"/>
      <c r="P192" s="37"/>
      <c r="Q192" s="38"/>
      <c r="R192" s="39"/>
      <c r="S192" s="35"/>
      <c r="T192" s="35"/>
      <c r="U192" s="35"/>
      <c r="V192" s="36"/>
      <c r="W192" s="36"/>
      <c r="X192" s="36"/>
      <c r="Y192" s="40"/>
    </row>
    <row r="193" spans="1:25" x14ac:dyDescent="0.35">
      <c r="A193" s="33"/>
      <c r="B193" s="41"/>
      <c r="C193" s="42"/>
      <c r="D193" s="43"/>
      <c r="E193" s="43"/>
      <c r="F193" s="43"/>
      <c r="G193" s="42"/>
      <c r="H193" s="42"/>
      <c r="I193" s="42"/>
      <c r="J193" s="42"/>
      <c r="K193" s="42"/>
      <c r="L193" s="44"/>
      <c r="M193" s="44"/>
      <c r="N193" s="44"/>
      <c r="O193" s="44"/>
      <c r="P193" s="44"/>
      <c r="Q193" s="45"/>
      <c r="R193" s="46"/>
      <c r="S193" s="42"/>
      <c r="T193" s="42"/>
      <c r="U193" s="42"/>
      <c r="V193" s="43"/>
      <c r="W193" s="43"/>
      <c r="X193" s="43"/>
      <c r="Y193" s="47"/>
    </row>
    <row r="194" spans="1:25" x14ac:dyDescent="0.35">
      <c r="A194" s="33"/>
      <c r="B194" s="41"/>
      <c r="C194" s="42"/>
      <c r="D194" s="43"/>
      <c r="E194" s="43"/>
      <c r="F194" s="43"/>
      <c r="G194" s="42"/>
      <c r="H194" s="42"/>
      <c r="I194" s="42"/>
      <c r="J194" s="42"/>
      <c r="K194" s="42"/>
      <c r="L194" s="43"/>
      <c r="M194" s="43"/>
      <c r="N194" s="43"/>
      <c r="O194" s="43"/>
      <c r="P194" s="43"/>
      <c r="Q194" s="49"/>
      <c r="R194" s="46"/>
      <c r="S194" s="42"/>
      <c r="T194" s="42"/>
      <c r="U194" s="42"/>
      <c r="V194" s="43"/>
      <c r="W194" s="43"/>
      <c r="X194" s="43"/>
      <c r="Y194" s="47"/>
    </row>
    <row r="195" spans="1:25" x14ac:dyDescent="0.35">
      <c r="A195" s="33"/>
      <c r="B195" s="41"/>
      <c r="C195" s="42"/>
      <c r="D195" s="43"/>
      <c r="E195" s="43"/>
      <c r="F195" s="43"/>
      <c r="G195" s="42"/>
      <c r="H195" s="42"/>
      <c r="I195" s="42"/>
      <c r="J195" s="42"/>
      <c r="K195" s="42"/>
      <c r="L195" s="43"/>
      <c r="M195" s="43"/>
      <c r="N195" s="43"/>
      <c r="O195" s="43"/>
      <c r="P195" s="43"/>
      <c r="Q195" s="49"/>
      <c r="R195" s="46"/>
      <c r="S195" s="42"/>
      <c r="T195" s="42"/>
      <c r="U195" s="42"/>
      <c r="V195" s="43"/>
      <c r="W195" s="43"/>
      <c r="X195" s="43"/>
      <c r="Y195" s="47"/>
    </row>
    <row r="196" spans="1:25" x14ac:dyDescent="0.35">
      <c r="A196" s="33"/>
      <c r="B196" s="34"/>
      <c r="C196" s="35"/>
      <c r="D196" s="36"/>
      <c r="E196" s="36"/>
      <c r="F196" s="36"/>
      <c r="G196" s="35"/>
      <c r="H196" s="35"/>
      <c r="I196" s="35"/>
      <c r="J196" s="35"/>
      <c r="K196" s="35"/>
      <c r="L196" s="36"/>
      <c r="M196" s="36"/>
      <c r="N196" s="36"/>
      <c r="O196" s="36"/>
      <c r="P196" s="36"/>
      <c r="Q196" s="50"/>
      <c r="R196" s="39"/>
      <c r="S196" s="35"/>
      <c r="T196" s="35"/>
      <c r="U196" s="35"/>
      <c r="V196" s="36"/>
      <c r="W196" s="36"/>
      <c r="X196" s="36"/>
      <c r="Y196" s="40"/>
    </row>
    <row r="197" spans="1:25" x14ac:dyDescent="0.35">
      <c r="A197" s="33"/>
      <c r="B197" s="41"/>
      <c r="C197" s="42"/>
      <c r="D197" s="43"/>
      <c r="E197" s="43"/>
      <c r="F197" s="43"/>
      <c r="G197" s="42"/>
      <c r="H197" s="42"/>
      <c r="I197" s="42"/>
      <c r="J197" s="42"/>
      <c r="K197" s="42"/>
      <c r="L197" s="43"/>
      <c r="M197" s="43"/>
      <c r="N197" s="43"/>
      <c r="O197" s="43"/>
      <c r="P197" s="43"/>
      <c r="Q197" s="49"/>
      <c r="R197" s="46"/>
      <c r="S197" s="42"/>
      <c r="T197" s="42"/>
      <c r="U197" s="42"/>
      <c r="V197" s="43"/>
      <c r="W197" s="43"/>
      <c r="X197" s="43"/>
      <c r="Y197" s="47"/>
    </row>
    <row r="198" spans="1:25" x14ac:dyDescent="0.35">
      <c r="A198" s="33"/>
      <c r="B198" s="41"/>
      <c r="C198" s="42"/>
      <c r="D198" s="43"/>
      <c r="E198" s="43"/>
      <c r="F198" s="43"/>
      <c r="G198" s="42"/>
      <c r="H198" s="42"/>
      <c r="I198" s="42"/>
      <c r="J198" s="42"/>
      <c r="K198" s="42"/>
      <c r="L198" s="43"/>
      <c r="M198" s="43"/>
      <c r="N198" s="43"/>
      <c r="O198" s="43"/>
      <c r="P198" s="43"/>
      <c r="Q198" s="49"/>
      <c r="R198" s="46"/>
      <c r="S198" s="42"/>
      <c r="T198" s="42"/>
      <c r="U198" s="42"/>
      <c r="V198" s="43"/>
      <c r="W198" s="43"/>
      <c r="X198" s="43"/>
      <c r="Y198" s="47"/>
    </row>
    <row r="199" spans="1:25" x14ac:dyDescent="0.35">
      <c r="A199" s="33"/>
      <c r="B199" s="41"/>
      <c r="C199" s="42"/>
      <c r="D199" s="43"/>
      <c r="E199" s="43"/>
      <c r="F199" s="43"/>
      <c r="G199" s="42"/>
      <c r="H199" s="42"/>
      <c r="I199" s="42"/>
      <c r="J199" s="42"/>
      <c r="K199" s="42"/>
      <c r="L199" s="43"/>
      <c r="M199" s="43"/>
      <c r="N199" s="43"/>
      <c r="O199" s="43"/>
      <c r="P199" s="43"/>
      <c r="Q199" s="49"/>
      <c r="R199" s="46"/>
      <c r="S199" s="42"/>
      <c r="T199" s="42"/>
      <c r="U199" s="42"/>
      <c r="V199" s="43"/>
      <c r="W199" s="43"/>
      <c r="X199" s="43"/>
      <c r="Y199" s="47"/>
    </row>
    <row r="200" spans="1:25" x14ac:dyDescent="0.35">
      <c r="A200" s="33"/>
      <c r="B200" s="41"/>
      <c r="C200" s="42"/>
      <c r="D200" s="43"/>
      <c r="E200" s="43"/>
      <c r="F200" s="43"/>
      <c r="G200" s="42"/>
      <c r="H200" s="42"/>
      <c r="I200" s="42"/>
      <c r="J200" s="42"/>
      <c r="K200" s="42"/>
      <c r="L200" s="43"/>
      <c r="M200" s="43"/>
      <c r="N200" s="43"/>
      <c r="O200" s="43"/>
      <c r="P200" s="43"/>
      <c r="Q200" s="49"/>
      <c r="R200" s="46"/>
      <c r="S200" s="42"/>
      <c r="T200" s="42"/>
      <c r="U200" s="42"/>
      <c r="V200" s="43"/>
      <c r="W200" s="43"/>
      <c r="X200" s="43"/>
      <c r="Y200" s="47"/>
    </row>
    <row r="201" spans="1:25" x14ac:dyDescent="0.35">
      <c r="A201" s="33"/>
      <c r="B201" s="41"/>
      <c r="C201" s="42"/>
      <c r="D201" s="43"/>
      <c r="E201" s="43"/>
      <c r="F201" s="43"/>
      <c r="G201" s="42"/>
      <c r="H201" s="42"/>
      <c r="I201" s="42"/>
      <c r="J201" s="42"/>
      <c r="K201" s="42"/>
      <c r="L201" s="43"/>
      <c r="M201" s="43"/>
      <c r="N201" s="43"/>
      <c r="O201" s="43"/>
      <c r="P201" s="43"/>
      <c r="Q201" s="49"/>
      <c r="R201" s="46"/>
      <c r="S201" s="42"/>
      <c r="T201" s="42"/>
      <c r="U201" s="42"/>
      <c r="V201" s="43"/>
      <c r="W201" s="43"/>
      <c r="X201" s="43"/>
      <c r="Y201" s="47"/>
    </row>
    <row r="202" spans="1:25" x14ac:dyDescent="0.35">
      <c r="A202" s="33"/>
      <c r="B202" s="34"/>
      <c r="C202" s="35"/>
      <c r="D202" s="36"/>
      <c r="E202" s="36"/>
      <c r="F202" s="36"/>
      <c r="G202" s="35"/>
      <c r="H202" s="35"/>
      <c r="I202" s="35"/>
      <c r="J202" s="35"/>
      <c r="K202" s="35"/>
      <c r="L202" s="36"/>
      <c r="M202" s="36"/>
      <c r="N202" s="36"/>
      <c r="O202" s="36"/>
      <c r="P202" s="36"/>
      <c r="Q202" s="50"/>
      <c r="R202" s="39"/>
      <c r="S202" s="35"/>
      <c r="T202" s="35"/>
      <c r="U202" s="35"/>
      <c r="V202" s="36"/>
      <c r="W202" s="36"/>
      <c r="X202" s="36"/>
      <c r="Y202" s="40"/>
    </row>
    <row r="203" spans="1:25" x14ac:dyDescent="0.35">
      <c r="A203" s="33"/>
      <c r="B203" s="41"/>
      <c r="C203" s="42"/>
      <c r="D203" s="43"/>
      <c r="E203" s="43"/>
      <c r="F203" s="43"/>
      <c r="G203" s="42"/>
      <c r="H203" s="42"/>
      <c r="I203" s="42"/>
      <c r="J203" s="42"/>
      <c r="K203" s="42"/>
      <c r="L203" s="43"/>
      <c r="M203" s="43"/>
      <c r="N203" s="43"/>
      <c r="O203" s="43"/>
      <c r="P203" s="43"/>
      <c r="Q203" s="49"/>
      <c r="R203" s="46"/>
      <c r="S203" s="42"/>
      <c r="T203" s="42"/>
      <c r="U203" s="42"/>
      <c r="V203" s="43"/>
      <c r="W203" s="43"/>
      <c r="X203" s="43"/>
      <c r="Y203" s="47"/>
    </row>
    <row r="204" spans="1:25" x14ac:dyDescent="0.35">
      <c r="A204" s="33"/>
      <c r="B204" s="41"/>
      <c r="C204" s="42"/>
      <c r="D204" s="43"/>
      <c r="E204" s="43"/>
      <c r="F204" s="43"/>
      <c r="G204" s="42"/>
      <c r="H204" s="42"/>
      <c r="I204" s="42"/>
      <c r="J204" s="42"/>
      <c r="K204" s="42"/>
      <c r="L204" s="43"/>
      <c r="M204" s="43"/>
      <c r="N204" s="43"/>
      <c r="O204" s="43"/>
      <c r="P204" s="43"/>
      <c r="Q204" s="49"/>
      <c r="R204" s="46"/>
      <c r="S204" s="42"/>
      <c r="T204" s="42"/>
      <c r="U204" s="42"/>
      <c r="V204" s="43"/>
      <c r="W204" s="43"/>
      <c r="X204" s="43"/>
      <c r="Y204" s="47"/>
    </row>
    <row r="205" spans="1:25" x14ac:dyDescent="0.35">
      <c r="A205" s="33"/>
      <c r="B205" s="41"/>
      <c r="C205" s="42"/>
      <c r="D205" s="43"/>
      <c r="E205" s="43"/>
      <c r="F205" s="43"/>
      <c r="G205" s="42"/>
      <c r="H205" s="42"/>
      <c r="I205" s="42"/>
      <c r="J205" s="42"/>
      <c r="K205" s="42"/>
      <c r="L205" s="43"/>
      <c r="M205" s="43"/>
      <c r="N205" s="43"/>
      <c r="O205" s="43"/>
      <c r="P205" s="43"/>
      <c r="Q205" s="49"/>
      <c r="R205" s="46"/>
      <c r="S205" s="42"/>
      <c r="T205" s="42"/>
      <c r="U205" s="42"/>
      <c r="V205" s="43"/>
      <c r="W205" s="43"/>
      <c r="X205" s="43"/>
      <c r="Y205" s="47"/>
    </row>
    <row r="206" spans="1:25" x14ac:dyDescent="0.35">
      <c r="A206" s="33"/>
      <c r="B206" s="51"/>
      <c r="C206" s="52"/>
      <c r="D206" s="53"/>
      <c r="E206" s="53"/>
      <c r="F206" s="53"/>
      <c r="G206" s="52"/>
      <c r="H206" s="52"/>
      <c r="I206" s="52"/>
      <c r="J206" s="52"/>
      <c r="K206" s="52"/>
      <c r="L206" s="53"/>
      <c r="M206" s="53"/>
      <c r="N206" s="53"/>
      <c r="O206" s="53"/>
      <c r="P206" s="53"/>
      <c r="Q206" s="54"/>
      <c r="R206" s="55"/>
      <c r="S206" s="52"/>
      <c r="T206" s="52"/>
      <c r="U206" s="52"/>
      <c r="V206" s="53"/>
      <c r="W206" s="53"/>
      <c r="X206" s="53"/>
      <c r="Y206" s="56"/>
    </row>
    <row r="207" spans="1:25" x14ac:dyDescent="0.35">
      <c r="A207" s="57" t="s">
        <v>52</v>
      </c>
      <c r="B207" s="1">
        <f>COUNTIFS(D186:D206,"&gt;0")</f>
        <v>0</v>
      </c>
      <c r="C207" s="1" t="e">
        <f>SUMIFS(C186:C206,D186:D206,"&gt;0")/SUM(D186:D206)</f>
        <v>#DIV/0!</v>
      </c>
      <c r="D207" s="58"/>
      <c r="E207" s="28">
        <f>(SUMIFS(C186:C206,E186:E206,"&gt;0"))</f>
        <v>0</v>
      </c>
      <c r="F207" s="28">
        <f>(SUMIFS(C186:C206,F186:F206,"&gt;0"))</f>
        <v>0</v>
      </c>
      <c r="G207" s="1">
        <f>SUMIFS(G186:G206,D186:D206,1)</f>
        <v>0</v>
      </c>
      <c r="H207" s="1">
        <f>SUMIFS(H186:H206,D186:D206,1)</f>
        <v>0</v>
      </c>
      <c r="I207" s="1">
        <f>SUMIFS(I186:I206,D186:D206,1)</f>
        <v>0</v>
      </c>
      <c r="J207" s="1">
        <f>SUMIFS(J186:J206,D186:D206,1)</f>
        <v>0</v>
      </c>
      <c r="K207" s="1">
        <f>SUMIFS(K186:K206,D186:D206,1)</f>
        <v>0</v>
      </c>
      <c r="L207" s="1">
        <f>SUMIFS(L186:L206,D186:D206,1)</f>
        <v>0</v>
      </c>
      <c r="M207" s="1">
        <f>SUMIFS(M186:M206,D186:D206,1)</f>
        <v>0</v>
      </c>
      <c r="N207" s="1">
        <f>SUMIFS(N186:N206,D186:D206,1)</f>
        <v>0</v>
      </c>
      <c r="O207" s="1">
        <f>SUMIFS(O186:O206,D186:D206,1)</f>
        <v>0</v>
      </c>
      <c r="P207" s="1">
        <f>SUMIFS(P186:P206,D186:D206,1)</f>
        <v>0</v>
      </c>
      <c r="Q207" s="29">
        <f>SUMIFS(Q186:Q206,D186:D206,1)</f>
        <v>0</v>
      </c>
      <c r="R207" s="91">
        <f>SUM(R186:R206)</f>
        <v>0</v>
      </c>
      <c r="S207" s="93">
        <f t="shared" ref="S207:Y207" si="6">SUM(S186:S206)</f>
        <v>0</v>
      </c>
      <c r="T207" s="93">
        <f t="shared" si="6"/>
        <v>0</v>
      </c>
      <c r="U207" s="93">
        <f t="shared" si="6"/>
        <v>0</v>
      </c>
      <c r="V207" s="93">
        <f t="shared" si="6"/>
        <v>0</v>
      </c>
      <c r="W207" s="93">
        <f t="shared" si="6"/>
        <v>0</v>
      </c>
      <c r="X207" s="93">
        <f t="shared" si="6"/>
        <v>0</v>
      </c>
      <c r="Y207" s="95">
        <f t="shared" si="6"/>
        <v>0</v>
      </c>
    </row>
    <row r="208" spans="1:25" x14ac:dyDescent="0.35">
      <c r="A208" s="59" t="s">
        <v>51</v>
      </c>
      <c r="B208" s="1">
        <f>(COUNTIFS(E186:E206,"&gt;0"))+(COUNTIFS(F186:F206,"&gt;0"))</f>
        <v>0</v>
      </c>
      <c r="C208" s="2" t="e">
        <f>(SUMIFS(C186:C206,E186:E206,"&gt;0")+SUMIFS(C186:C206,F186:F206,"&gt;0"))/(SUM(E186:E206)+SUM(F186:F206))</f>
        <v>#DIV/0!</v>
      </c>
      <c r="D208" s="60"/>
      <c r="E208" s="2">
        <f>IF(E207&gt;F207,1,0)+OR(E207=F207)</f>
        <v>1</v>
      </c>
      <c r="F208" s="2">
        <f>IF(F207&gt;E207,1,0)+OR(F207=E207)</f>
        <v>1</v>
      </c>
      <c r="G208" s="2">
        <f>SUM(SUMIFS(G186:G206,E186:E206,1)+SUMIFS(G186:G206,F186:F206,1))</f>
        <v>0</v>
      </c>
      <c r="H208" s="2">
        <f>SUM(SUMIFS(H186:H206,E186:E206,1)+SUMIFS(H186:H206,F186:F206,1))</f>
        <v>0</v>
      </c>
      <c r="I208" s="2">
        <f>SUM(SUMIFS(I186:I206,E186:E206,1)+SUMIFS(I186:I206,F186:F206,1))</f>
        <v>0</v>
      </c>
      <c r="J208" s="2">
        <f>SUM(SUMIFS(J186:J206,E186:E206,1)+SUMIFS(J186:J206,F186:F206,1))</f>
        <v>0</v>
      </c>
      <c r="K208" s="2">
        <f>SUM(SUMIFS(K186:K206,E186:E206,1)+SUMIFS(K186:K206,F186:F206,1))</f>
        <v>0</v>
      </c>
      <c r="L208" s="2">
        <f>SUM(SUMIFS(L186:L206,E186:E206,1)+SUMIFS(L186:L206,F186:F206,1))</f>
        <v>0</v>
      </c>
      <c r="M208" s="2">
        <f>SUM(SUMIFS(M186:M206,E186:E206,1)+SUMIFS(M186:M206,F186:F206,1))</f>
        <v>0</v>
      </c>
      <c r="N208" s="2">
        <f>SUM(SUMIFS(N186:N206,E186:E206,1)+SUMIFS(N186:N206,F186:F206,1))</f>
        <v>0</v>
      </c>
      <c r="O208" s="2">
        <f>SUM(SUMIFS(O186:O206,E186:E206,1)+SUMIFS(O186:O206,F186:F206,1))</f>
        <v>0</v>
      </c>
      <c r="P208" s="2">
        <f>SUM(SUMIFS(P186:P206,E186:E206,1)+SUMIFS(P186:P206,F186:F206,1))</f>
        <v>0</v>
      </c>
      <c r="Q208" s="30">
        <f>SUM(SUMIFS(Q186:Q206,E186:E206,1)+SUMIFS(Q186:Q206,F186:F206,1))</f>
        <v>0</v>
      </c>
      <c r="R208" s="92"/>
      <c r="S208" s="94"/>
      <c r="T208" s="94"/>
      <c r="U208" s="94"/>
      <c r="V208" s="94"/>
      <c r="W208" s="94"/>
      <c r="X208" s="94"/>
      <c r="Y208" s="96"/>
    </row>
    <row r="209" spans="4:4" x14ac:dyDescent="0.35">
      <c r="D209" s="62" t="s">
        <v>59</v>
      </c>
    </row>
    <row r="210" spans="4:4" x14ac:dyDescent="0.35">
      <c r="D210" s="31" t="s">
        <v>28</v>
      </c>
    </row>
  </sheetData>
  <sheetProtection algorithmName="SHA-512" hashValue="9tRe1rGPNOSlx3gyhkZ7ixUHxgr3CgRQLKhDlEvulUDVRNCt2Ev7ZUCfMefQepB5k4vCtdcTXQBLA5VOt+9zuA==" saltValue="92AU59Gfx5sEnYJKYfc5tg==" spinCount="100000" sheet="1" objects="1" scenarios="1"/>
  <mergeCells count="266">
    <mergeCell ref="R207:R208"/>
    <mergeCell ref="S207:S208"/>
    <mergeCell ref="T207:T208"/>
    <mergeCell ref="U207:U208"/>
    <mergeCell ref="V207:V208"/>
    <mergeCell ref="W207:W208"/>
    <mergeCell ref="X207:X208"/>
    <mergeCell ref="Y207:Y208"/>
    <mergeCell ref="R184:R185"/>
    <mergeCell ref="S184:S185"/>
    <mergeCell ref="T184:T185"/>
    <mergeCell ref="U184:U185"/>
    <mergeCell ref="V184:V185"/>
    <mergeCell ref="W184:W185"/>
    <mergeCell ref="A182:Y182"/>
    <mergeCell ref="A183:A185"/>
    <mergeCell ref="B183:B185"/>
    <mergeCell ref="C183:C185"/>
    <mergeCell ref="D183:F183"/>
    <mergeCell ref="G183:K183"/>
    <mergeCell ref="L183:Q183"/>
    <mergeCell ref="R183:U183"/>
    <mergeCell ref="V183:Y183"/>
    <mergeCell ref="D184:D185"/>
    <mergeCell ref="L184:L185"/>
    <mergeCell ref="M184:M185"/>
    <mergeCell ref="N184:N185"/>
    <mergeCell ref="O184:O185"/>
    <mergeCell ref="P184:P185"/>
    <mergeCell ref="Q184:Q185"/>
    <mergeCell ref="E184:F184"/>
    <mergeCell ref="G184:G185"/>
    <mergeCell ref="H184:H185"/>
    <mergeCell ref="I184:I185"/>
    <mergeCell ref="J184:J185"/>
    <mergeCell ref="K184:K185"/>
    <mergeCell ref="X184:X185"/>
    <mergeCell ref="Y184:Y185"/>
    <mergeCell ref="R176:R177"/>
    <mergeCell ref="S176:S177"/>
    <mergeCell ref="T176:T177"/>
    <mergeCell ref="U176:U177"/>
    <mergeCell ref="V176:V177"/>
    <mergeCell ref="W176:W177"/>
    <mergeCell ref="X176:X177"/>
    <mergeCell ref="Y176:Y177"/>
    <mergeCell ref="R153:R154"/>
    <mergeCell ref="S153:S154"/>
    <mergeCell ref="T153:T154"/>
    <mergeCell ref="U153:U154"/>
    <mergeCell ref="V153:V154"/>
    <mergeCell ref="W153:W154"/>
    <mergeCell ref="A151:Y151"/>
    <mergeCell ref="A152:A154"/>
    <mergeCell ref="B152:B154"/>
    <mergeCell ref="C152:C154"/>
    <mergeCell ref="D152:F152"/>
    <mergeCell ref="G152:K152"/>
    <mergeCell ref="L152:Q152"/>
    <mergeCell ref="R152:U152"/>
    <mergeCell ref="V152:Y152"/>
    <mergeCell ref="D153:D154"/>
    <mergeCell ref="L153:L154"/>
    <mergeCell ref="M153:M154"/>
    <mergeCell ref="N153:N154"/>
    <mergeCell ref="O153:O154"/>
    <mergeCell ref="P153:P154"/>
    <mergeCell ref="Q153:Q154"/>
    <mergeCell ref="E153:F153"/>
    <mergeCell ref="G153:G154"/>
    <mergeCell ref="H153:H154"/>
    <mergeCell ref="I153:I154"/>
    <mergeCell ref="J153:J154"/>
    <mergeCell ref="K153:K154"/>
    <mergeCell ref="X153:X154"/>
    <mergeCell ref="Y153:Y154"/>
    <mergeCell ref="R146:R147"/>
    <mergeCell ref="S146:S147"/>
    <mergeCell ref="T146:T147"/>
    <mergeCell ref="U146:U147"/>
    <mergeCell ref="V146:V147"/>
    <mergeCell ref="W146:W147"/>
    <mergeCell ref="X146:X147"/>
    <mergeCell ref="Y146:Y147"/>
    <mergeCell ref="R123:R124"/>
    <mergeCell ref="S123:S124"/>
    <mergeCell ref="T123:T124"/>
    <mergeCell ref="U123:U124"/>
    <mergeCell ref="V123:V124"/>
    <mergeCell ref="W123:W124"/>
    <mergeCell ref="A121:Y121"/>
    <mergeCell ref="A122:A124"/>
    <mergeCell ref="B122:B124"/>
    <mergeCell ref="C122:C124"/>
    <mergeCell ref="D122:F122"/>
    <mergeCell ref="G122:K122"/>
    <mergeCell ref="L122:Q122"/>
    <mergeCell ref="R122:U122"/>
    <mergeCell ref="V122:Y122"/>
    <mergeCell ref="D123:D124"/>
    <mergeCell ref="L123:L124"/>
    <mergeCell ref="M123:M124"/>
    <mergeCell ref="N123:N124"/>
    <mergeCell ref="O123:O124"/>
    <mergeCell ref="P123:P124"/>
    <mergeCell ref="Q123:Q124"/>
    <mergeCell ref="E123:F123"/>
    <mergeCell ref="G123:G124"/>
    <mergeCell ref="H123:H124"/>
    <mergeCell ref="I123:I124"/>
    <mergeCell ref="J123:J124"/>
    <mergeCell ref="K123:K124"/>
    <mergeCell ref="X123:X124"/>
    <mergeCell ref="Y123:Y124"/>
    <mergeCell ref="R116:R117"/>
    <mergeCell ref="S116:S117"/>
    <mergeCell ref="T116:T117"/>
    <mergeCell ref="U116:U117"/>
    <mergeCell ref="V116:V117"/>
    <mergeCell ref="W116:W117"/>
    <mergeCell ref="X116:X117"/>
    <mergeCell ref="Y116:Y117"/>
    <mergeCell ref="R93:R94"/>
    <mergeCell ref="S93:S94"/>
    <mergeCell ref="T93:T94"/>
    <mergeCell ref="U93:U94"/>
    <mergeCell ref="V93:V94"/>
    <mergeCell ref="W93:W94"/>
    <mergeCell ref="A91:Y91"/>
    <mergeCell ref="A92:A94"/>
    <mergeCell ref="B92:B94"/>
    <mergeCell ref="C92:C94"/>
    <mergeCell ref="D92:F92"/>
    <mergeCell ref="G92:K92"/>
    <mergeCell ref="L92:Q92"/>
    <mergeCell ref="R92:U92"/>
    <mergeCell ref="V92:Y92"/>
    <mergeCell ref="D93:D94"/>
    <mergeCell ref="L93:L94"/>
    <mergeCell ref="M93:M94"/>
    <mergeCell ref="N93:N94"/>
    <mergeCell ref="O93:O94"/>
    <mergeCell ref="P93:P94"/>
    <mergeCell ref="Q93:Q94"/>
    <mergeCell ref="E93:F93"/>
    <mergeCell ref="G93:G94"/>
    <mergeCell ref="H93:H94"/>
    <mergeCell ref="I93:I94"/>
    <mergeCell ref="J93:J94"/>
    <mergeCell ref="K93:K94"/>
    <mergeCell ref="X93:X94"/>
    <mergeCell ref="Y93:Y94"/>
    <mergeCell ref="R86:R87"/>
    <mergeCell ref="S86:S87"/>
    <mergeCell ref="T86:T87"/>
    <mergeCell ref="U86:U87"/>
    <mergeCell ref="V86:V87"/>
    <mergeCell ref="W86:W87"/>
    <mergeCell ref="X86:X87"/>
    <mergeCell ref="Y86:Y87"/>
    <mergeCell ref="R63:R64"/>
    <mergeCell ref="S63:S64"/>
    <mergeCell ref="T63:T64"/>
    <mergeCell ref="U63:U64"/>
    <mergeCell ref="V63:V64"/>
    <mergeCell ref="W63:W64"/>
    <mergeCell ref="A61:Y61"/>
    <mergeCell ref="A62:A64"/>
    <mergeCell ref="B62:B64"/>
    <mergeCell ref="C62:C64"/>
    <mergeCell ref="D62:F62"/>
    <mergeCell ref="G62:K62"/>
    <mergeCell ref="L62:Q62"/>
    <mergeCell ref="R62:U62"/>
    <mergeCell ref="V62:Y62"/>
    <mergeCell ref="D63:D64"/>
    <mergeCell ref="L63:L64"/>
    <mergeCell ref="M63:M64"/>
    <mergeCell ref="N63:N64"/>
    <mergeCell ref="O63:O64"/>
    <mergeCell ref="P63:P64"/>
    <mergeCell ref="Q63:Q64"/>
    <mergeCell ref="E63:F63"/>
    <mergeCell ref="G63:G64"/>
    <mergeCell ref="H63:H64"/>
    <mergeCell ref="I63:I64"/>
    <mergeCell ref="J63:J64"/>
    <mergeCell ref="K63:K64"/>
    <mergeCell ref="X63:X64"/>
    <mergeCell ref="Y63:Y64"/>
    <mergeCell ref="R56:R57"/>
    <mergeCell ref="S56:S57"/>
    <mergeCell ref="T56:T57"/>
    <mergeCell ref="U56:U57"/>
    <mergeCell ref="V56:V57"/>
    <mergeCell ref="W56:W57"/>
    <mergeCell ref="X56:X57"/>
    <mergeCell ref="Y56:Y57"/>
    <mergeCell ref="R33:R34"/>
    <mergeCell ref="S33:S34"/>
    <mergeCell ref="T33:T34"/>
    <mergeCell ref="U33:U34"/>
    <mergeCell ref="V33:V34"/>
    <mergeCell ref="W33:W34"/>
    <mergeCell ref="A31:Y31"/>
    <mergeCell ref="A32:A34"/>
    <mergeCell ref="B32:B34"/>
    <mergeCell ref="C32:C34"/>
    <mergeCell ref="D32:F32"/>
    <mergeCell ref="G32:K32"/>
    <mergeCell ref="L32:Q32"/>
    <mergeCell ref="R32:U32"/>
    <mergeCell ref="V32:Y32"/>
    <mergeCell ref="D33:D34"/>
    <mergeCell ref="L33:L34"/>
    <mergeCell ref="M33:M34"/>
    <mergeCell ref="N33:N34"/>
    <mergeCell ref="O33:O34"/>
    <mergeCell ref="P33:P34"/>
    <mergeCell ref="Q33:Q34"/>
    <mergeCell ref="E33:F33"/>
    <mergeCell ref="G33:G34"/>
    <mergeCell ref="H33:H34"/>
    <mergeCell ref="I33:I34"/>
    <mergeCell ref="J33:J34"/>
    <mergeCell ref="K33:K34"/>
    <mergeCell ref="X33:X34"/>
    <mergeCell ref="Y33:Y34"/>
    <mergeCell ref="R26:R27"/>
    <mergeCell ref="S26:S27"/>
    <mergeCell ref="T26:T27"/>
    <mergeCell ref="U26:U27"/>
    <mergeCell ref="V26:V27"/>
    <mergeCell ref="W26:W27"/>
    <mergeCell ref="X26:X27"/>
    <mergeCell ref="Y26:Y27"/>
    <mergeCell ref="R3:R4"/>
    <mergeCell ref="S3:S4"/>
    <mergeCell ref="T3:T4"/>
    <mergeCell ref="U3:U4"/>
    <mergeCell ref="V3:V4"/>
    <mergeCell ref="W3:W4"/>
    <mergeCell ref="A1:Y1"/>
    <mergeCell ref="A2:A4"/>
    <mergeCell ref="B2:B4"/>
    <mergeCell ref="C2:C4"/>
    <mergeCell ref="D2:F2"/>
    <mergeCell ref="G2:K2"/>
    <mergeCell ref="L2:Q2"/>
    <mergeCell ref="R2:U2"/>
    <mergeCell ref="V2:Y2"/>
    <mergeCell ref="D3:D4"/>
    <mergeCell ref="L3:L4"/>
    <mergeCell ref="M3:M4"/>
    <mergeCell ref="N3:N4"/>
    <mergeCell ref="O3:O4"/>
    <mergeCell ref="P3:P4"/>
    <mergeCell ref="Q3:Q4"/>
    <mergeCell ref="E3:F3"/>
    <mergeCell ref="G3:G4"/>
    <mergeCell ref="H3:H4"/>
    <mergeCell ref="I3:I4"/>
    <mergeCell ref="J3:J4"/>
    <mergeCell ref="K3:K4"/>
    <mergeCell ref="X3:X4"/>
    <mergeCell ref="Y3:Y4"/>
  </mergeCells>
  <dataValidations count="1">
    <dataValidation type="whole" allowBlank="1" showInputMessage="1" showErrorMessage="1" errorTitle="Skriv 1 for  terreng og jaktform" error="Skriv inn &quot;1&quot; på ett og kun ett alternativ under &quot;Terreng og jaktform&quot;" sqref="D186:F206 D35:F55 D65:F85 D95:F115 D125:F145 D155:F175 D5:F25">
      <formula1>1</formula1>
      <formula2>1</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Veiledning til føring av skjema</vt:lpstr>
      <vt:lpstr>Dag 1-7</vt:lpstr>
      <vt:lpstr>Dag 8-14</vt:lpstr>
      <vt:lpstr>Dag 15-21</vt:lpstr>
      <vt:lpstr>Dag 22-28</vt:lpstr>
    </vt:vector>
  </TitlesOfParts>
  <Company>Miljødirektoratet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Bjørneraas</dc:creator>
  <cp:lastModifiedBy>Næss, Camilla</cp:lastModifiedBy>
  <dcterms:created xsi:type="dcterms:W3CDTF">2015-09-04T08:32:07Z</dcterms:created>
  <dcterms:modified xsi:type="dcterms:W3CDTF">2017-01-09T08:09:04Z</dcterms:modified>
</cp:coreProperties>
</file>